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'3-2'!$A$2:$F$26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<sst xmlns="http://schemas.openxmlformats.org/spreadsheetml/2006/main" count="1043" uniqueCount="405">
  <si>
    <t>大竹县月华镇财政所</t>
  </si>
  <si>
    <t>2021年部门预算</t>
  </si>
  <si>
    <t>报送日期：  2021 年2月3日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</si>
  <si>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</si>
  <si>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</si>
  <si>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</si>
  <si>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</si>
  <si>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</si>
  <si>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</si>
  <si>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</si>
  <si>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</si>
  <si>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</si>
  <si>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</si>
  <si>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</si>
  <si>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</si>
  <si>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</si>
  <si>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</si>
  <si>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</si>
  <si>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</si>
  <si>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</si>
  <si>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</si>
  <si>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</si>
  <si>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</si>
  <si>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</si>
  <si>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</si>
  <si>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</si>
  <si>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</si>
  <si>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</si>
  <si>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</si>
  <si>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</si>
  <si>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</si>
  <si>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</si>
  <si>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</si>
  <si>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</si>
  <si>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</si>
  <si>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</si>
  <si>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</si>
  <si>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</si>
  <si>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</si>
  <si>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</si>
  <si>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</si>
  <si>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</si>
  <si>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</si>
  <si>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</si>
  <si>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</si>
  <si>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</si>
  <si>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</si>
  <si>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</si>
  <si>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</si>
  <si>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</si>
  <si>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</si>
  <si>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</si>
  <si>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</si>
  <si>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</si>
  <si>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</si>
  <si>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</si>
  <si>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</si>
  <si>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</si>
  <si>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</si>
  <si>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</si>
  <si>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</si>
  <si>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</si>
  <si>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</si>
  <si>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</si>
  <si>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</si>
  <si>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</si>
  <si>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</si>
  <si>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</si>
  <si>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</si>
  <si>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</si>
  <si>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</si>
  <si>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</si>
  <si>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</si>
  <si>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</si>
  <si>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</si>
  <si>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</si>
  <si>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</si>
  <si>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</si>
  <si>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</si>
  <si>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</si>
  <si>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</si>
  <si>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</si>
  <si>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99</t>
  </si>
  <si>
    <t>其他人大事务支出</t>
  </si>
  <si>
    <t>03</t>
  </si>
  <si>
    <t>行政运行（政府）</t>
  </si>
  <si>
    <t>06</t>
  </si>
  <si>
    <t>行政运行（财政）</t>
  </si>
  <si>
    <t>其他财政事务支出</t>
  </si>
  <si>
    <t>11</t>
  </si>
  <si>
    <t>02</t>
  </si>
  <si>
    <t>一般行政管理事务（纪检）</t>
  </si>
  <si>
    <t>29</t>
  </si>
  <si>
    <t>一般行政管理事务（群众）</t>
  </si>
  <si>
    <t>其他群众团体事务支出</t>
  </si>
  <si>
    <t>32</t>
  </si>
  <si>
    <t>其他组织事务支出</t>
  </si>
  <si>
    <t>208</t>
  </si>
  <si>
    <t>05</t>
  </si>
  <si>
    <t>行政单位离退休</t>
  </si>
  <si>
    <t>机关事业单位基本养老保险缴费支出</t>
  </si>
  <si>
    <t>07</t>
  </si>
  <si>
    <t>公益性岗位补贴</t>
  </si>
  <si>
    <t>08</t>
  </si>
  <si>
    <t>死亡抚恤</t>
  </si>
  <si>
    <t>其他社会保障和就业支出</t>
  </si>
  <si>
    <t>210</t>
  </si>
  <si>
    <t>16</t>
  </si>
  <si>
    <t>计划生育机构</t>
  </si>
  <si>
    <t>行政单位医疗</t>
  </si>
  <si>
    <t>事业单位医疗</t>
  </si>
  <si>
    <t>公务员医疗补助</t>
  </si>
  <si>
    <t>211</t>
  </si>
  <si>
    <t>水体</t>
  </si>
  <si>
    <t>212</t>
  </si>
  <si>
    <t>其他城乡社区管理事务支出</t>
  </si>
  <si>
    <t>城乡社区环境卫生</t>
  </si>
  <si>
    <t>213</t>
  </si>
  <si>
    <t>04</t>
  </si>
  <si>
    <t>事业运行（农业）</t>
  </si>
  <si>
    <t>病虫害控制</t>
  </si>
  <si>
    <t>其他林业支出</t>
  </si>
  <si>
    <t>一般行政管理事务（扶贫）</t>
  </si>
  <si>
    <t>其他扶贫支出</t>
  </si>
  <si>
    <t>对村民委员会和村党支部的补助</t>
  </si>
  <si>
    <t>农村综合改革示范试点补助</t>
  </si>
  <si>
    <t>214</t>
  </si>
  <si>
    <t>公路养护</t>
  </si>
  <si>
    <t>其他公路水路运输支出</t>
  </si>
  <si>
    <t>221</t>
  </si>
  <si>
    <t>住房公积金</t>
  </si>
  <si>
    <t>表1-2</t>
  </si>
  <si>
    <t>部门支出总表</t>
  </si>
  <si>
    <t xml:space="preserve">  大竹县月华镇财政所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</si>
  <si>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</si>
  <si>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</si>
  <si>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</si>
  <si>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</si>
  <si>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</si>
  <si>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</si>
  <si>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</si>
  <si>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</si>
  <si>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</si>
  <si>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</si>
  <si>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</si>
  <si>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</si>
  <si>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</si>
  <si>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</si>
  <si>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</si>
  <si>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</si>
  <si>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</si>
  <si>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</si>
  <si>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</si>
  <si>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</si>
  <si>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</si>
  <si>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</si>
  <si>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</si>
  <si>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</si>
  <si>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</si>
  <si>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</si>
  <si>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</si>
  <si>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</si>
  <si>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</si>
  <si>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</si>
  <si>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</si>
  <si>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</si>
  <si>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</si>
  <si>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</si>
  <si>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</si>
  <si>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</si>
  <si>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</si>
  <si>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</si>
  <si>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</si>
  <si>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</si>
  <si>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</si>
  <si>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</si>
  <si>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</si>
  <si>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</si>
  <si>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</si>
  <si>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</si>
  <si>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</si>
  <si>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</si>
  <si>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</si>
  <si>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</si>
  <si>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</si>
  <si>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</si>
  <si>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</si>
  <si>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</si>
  <si>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</si>
  <si>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</si>
  <si>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</si>
  <si>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</si>
  <si>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工资福利支出</t>
  </si>
  <si>
    <t>501</t>
  </si>
  <si>
    <t>工资奖金津补贴</t>
  </si>
  <si>
    <t>社会保障缴费</t>
  </si>
  <si>
    <t>其他工资福利支出</t>
  </si>
  <si>
    <t>502</t>
  </si>
  <si>
    <t>商品和服务支出</t>
  </si>
  <si>
    <t>办公经费</t>
  </si>
  <si>
    <t>会议费</t>
  </si>
  <si>
    <t>培训费</t>
  </si>
  <si>
    <t>委托业务费</t>
  </si>
  <si>
    <t>公务接待费</t>
  </si>
  <si>
    <t>其他商品和服务支出</t>
  </si>
  <si>
    <t>505</t>
  </si>
  <si>
    <t>对事业单位经常性补助</t>
  </si>
  <si>
    <t>商品服务支出</t>
  </si>
  <si>
    <t>509</t>
  </si>
  <si>
    <t>对个人和家庭的补助</t>
  </si>
  <si>
    <t>社会福利和救助</t>
  </si>
  <si>
    <t>其他对个人和家庭的补助</t>
  </si>
  <si>
    <t>表3</t>
  </si>
  <si>
    <t>一般公共预算支出预算表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</si>
  <si>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</si>
  <si>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</si>
  <si>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</si>
  <si>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</si>
  <si>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</si>
  <si>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</si>
  <si>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</si>
  <si>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</si>
  <si>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</si>
  <si>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</si>
  <si>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</si>
  <si>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</si>
  <si>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</si>
  <si>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</si>
  <si>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</si>
  <si>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</si>
  <si>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</si>
  <si>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</si>
  <si>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</si>
  <si>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</si>
  <si>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</si>
  <si>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</si>
  <si>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</si>
  <si>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</si>
  <si>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</si>
  <si>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</si>
  <si>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</si>
  <si>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</si>
  <si>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</si>
  <si>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</si>
  <si>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</si>
  <si>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</si>
  <si>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</si>
  <si>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</si>
  <si>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</si>
  <si>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</si>
  <si>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</si>
  <si>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</si>
  <si>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</si>
  <si>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</si>
  <si>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</si>
  <si>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</si>
  <si>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</si>
  <si>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</si>
  <si>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</si>
  <si>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</si>
  <si>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</si>
  <si>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</si>
  <si>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</si>
  <si>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</si>
  <si>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</si>
  <si>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</si>
  <si>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</si>
  <si>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</si>
  <si>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</si>
  <si>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</si>
  <si>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</si>
  <si>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</si>
  <si>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</si>
  <si>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</si>
  <si>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</si>
  <si>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</si>
  <si>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</si>
  <si>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</si>
  <si>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</si>
  <si>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</si>
  <si>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</si>
  <si>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</si>
  <si>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</si>
  <si>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</si>
  <si>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</si>
  <si>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</si>
  <si>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</si>
  <si>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</si>
  <si>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</si>
  <si>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</si>
  <si>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</si>
  <si>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</si>
  <si>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</si>
  <si>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</si>
  <si>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</si>
  <si>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</si>
  <si>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</si>
  <si>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</si>
  <si>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 xml:space="preserve">    201</t>
  </si>
  <si>
    <t xml:space="preserve">  01</t>
  </si>
  <si>
    <t xml:space="preserve">      其他人大事务支出</t>
  </si>
  <si>
    <t xml:space="preserve">  03</t>
  </si>
  <si>
    <t xml:space="preserve">      行政运行（政府）</t>
  </si>
  <si>
    <t xml:space="preserve">  06</t>
  </si>
  <si>
    <t xml:space="preserve">      行政运行（财政）</t>
  </si>
  <si>
    <t xml:space="preserve">      其他财政事务支出</t>
  </si>
  <si>
    <t xml:space="preserve">  11</t>
  </si>
  <si>
    <t xml:space="preserve">      一般行政管理事务（纪检）</t>
  </si>
  <si>
    <t xml:space="preserve">  29</t>
  </si>
  <si>
    <t xml:space="preserve">      一般行政管理事务（群众）</t>
  </si>
  <si>
    <t xml:space="preserve">      其他群众团体事务支出</t>
  </si>
  <si>
    <t xml:space="preserve">  32</t>
  </si>
  <si>
    <t xml:space="preserve">      其他组织事务支出</t>
  </si>
  <si>
    <t xml:space="preserve">    208</t>
  </si>
  <si>
    <t xml:space="preserve">  05</t>
  </si>
  <si>
    <t xml:space="preserve">      行政单位离退休</t>
  </si>
  <si>
    <t xml:space="preserve"> 机关事业单位基本养老保险缴费支出</t>
  </si>
  <si>
    <t xml:space="preserve">  07</t>
  </si>
  <si>
    <t xml:space="preserve">      公益性岗位补贴</t>
  </si>
  <si>
    <t xml:space="preserve">  08</t>
  </si>
  <si>
    <t xml:space="preserve">      死亡抚恤</t>
  </si>
  <si>
    <t xml:space="preserve">  99</t>
  </si>
  <si>
    <t xml:space="preserve">      其他社会保障和就业支出</t>
  </si>
  <si>
    <t xml:space="preserve">    210</t>
  </si>
  <si>
    <t xml:space="preserve">      计划生育机构</t>
  </si>
  <si>
    <t xml:space="preserve">      行政单位医疗</t>
  </si>
  <si>
    <t xml:space="preserve">      事业单位医疗</t>
  </si>
  <si>
    <t xml:space="preserve">      公务员医疗补助</t>
  </si>
  <si>
    <t xml:space="preserve">    211</t>
  </si>
  <si>
    <t xml:space="preserve">      水体</t>
  </si>
  <si>
    <t xml:space="preserve">    212</t>
  </si>
  <si>
    <t xml:space="preserve">      其他城乡社区管理事务支出</t>
  </si>
  <si>
    <t xml:space="preserve">      城乡社区环境卫生</t>
  </si>
  <si>
    <t xml:space="preserve">    213</t>
  </si>
  <si>
    <t xml:space="preserve">      事业运行（农业）</t>
  </si>
  <si>
    <t xml:space="preserve">      病虫害控制</t>
  </si>
  <si>
    <t xml:space="preserve">  02</t>
  </si>
  <si>
    <t xml:space="preserve">      其他林业支出</t>
  </si>
  <si>
    <t xml:space="preserve">      一般行政管理事务（扶贫）</t>
  </si>
  <si>
    <t xml:space="preserve">      其他扶贫支出</t>
  </si>
  <si>
    <t xml:space="preserve">      对村民委员会和村党支部的补助</t>
  </si>
  <si>
    <t xml:space="preserve">      农村综合改革示范试点补助</t>
  </si>
  <si>
    <t xml:space="preserve">    214</t>
  </si>
  <si>
    <t xml:space="preserve">      公路养护</t>
  </si>
  <si>
    <t xml:space="preserve">      其他公路水路运输支出</t>
  </si>
  <si>
    <t xml:space="preserve">    221</t>
  </si>
  <si>
    <t xml:space="preserve">      住房公积金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</si>
  <si>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</si>
  <si>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</si>
  <si>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</si>
  <si>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</si>
  <si>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</si>
  <si>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</si>
  <si>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</si>
  <si>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919117</t>
  </si>
  <si>
    <t>10</t>
  </si>
  <si>
    <t>12</t>
  </si>
  <si>
    <t>13</t>
  </si>
  <si>
    <t>302</t>
  </si>
  <si>
    <t>15</t>
  </si>
  <si>
    <t>17</t>
  </si>
  <si>
    <t>26</t>
  </si>
  <si>
    <t>28</t>
  </si>
  <si>
    <t>39</t>
  </si>
  <si>
    <t>303</t>
  </si>
  <si>
    <t>09</t>
  </si>
  <si>
    <t>表3-2</t>
  </si>
  <si>
    <t>一般公共预算项目支出预算表</t>
  </si>
  <si>
    <t>单位名称（项目）</t>
  </si>
  <si>
    <t xml:space="preserve">  919117</t>
  </si>
  <si>
    <t xml:space="preserve">  人大工作经费</t>
  </si>
  <si>
    <t xml:space="preserve">  加班值班差旅费、基本公共服务、食堂运行经费、  纪委视频系统服务费、基层版综合业务费</t>
  </si>
  <si>
    <t xml:space="preserve">  村级代理会计核算经费</t>
  </si>
  <si>
    <t xml:space="preserve">  纪检组工作经费</t>
  </si>
  <si>
    <t xml:space="preserve">  村、社区换届选举经费</t>
  </si>
  <si>
    <t xml:space="preserve">  基本公共服务（其中：妇联工作经费2万元，关工委、共青团工作经费4.5万元）</t>
  </si>
  <si>
    <t xml:space="preserve">  村社党建经费</t>
  </si>
  <si>
    <t xml:space="preserve">  城乡低保信息员补助资金</t>
  </si>
  <si>
    <t xml:space="preserve">  水、大气、土壤治理及河长制专项经费</t>
  </si>
  <si>
    <t xml:space="preserve">  社区服务群众专项资金</t>
  </si>
  <si>
    <t xml:space="preserve">  场镇公厕运维费、  “五治”工作经费</t>
  </si>
  <si>
    <t xml:space="preserve">  动物防疫人员经费</t>
  </si>
  <si>
    <t xml:space="preserve">  森林防火及病虫害防治经费</t>
  </si>
  <si>
    <t xml:space="preserve">  脱贫攻坚工作经费</t>
  </si>
  <si>
    <t xml:space="preserve">  村干部医疗保险、  贫困村和非贫困村第一书记工作经费、  村干部养老保险补助、村干部体检费</t>
  </si>
  <si>
    <t xml:space="preserve">  农村运维资金</t>
  </si>
  <si>
    <t xml:space="preserve">  乡、村道路养护经费</t>
  </si>
  <si>
    <t xml:space="preserve">  农村道路安全劝导员、  客运船补助、 农村道路交通安全管理工作经费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</si>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</sst>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;;"/>
    <numFmt numFmtId="180" formatCode="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48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5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1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60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 horizontal="left"/>
    </xf>
    <xf numFmtId="178" fontId="0" fillId="0" borderId="14" xfId="0" applyNumberFormat="1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vertical="center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179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vertical="center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8" sqref="A8"/>
    </sheetView>
  </sheetViews>
  <sheetFormatPr defaultColWidth="8.66015625" defaultRowHeight="11.25"/>
  <cols>
    <col min="1" max="1" width="153.66015625" style="0" customWidth="1"/>
  </cols>
  <sheetData>
    <row r="1" ht="14.25">
      <c r="A1" s="254"/>
    </row>
    <row r="2" ht="34.5" customHeight="1"/>
    <row r="3" ht="63.75" customHeight="1">
      <c r="A3" s="255" t="s">
        <v>0</v>
      </c>
    </row>
    <row r="4" ht="107.25" customHeight="1">
      <c r="A4" s="256" t="s">
        <v>1</v>
      </c>
    </row>
    <row r="5" ht="409.5" customHeight="1" hidden="1">
      <c r="A5" s="257">
        <v>3.637978807091713E-12</v>
      </c>
    </row>
    <row r="6" ht="22.5">
      <c r="A6" s="258"/>
    </row>
    <row r="7" ht="30.75" customHeight="1">
      <c r="A7" s="258"/>
    </row>
    <row r="8" ht="78" customHeight="1"/>
    <row r="9" ht="63" customHeight="1">
      <c r="A9" s="259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388</v>
      </c>
      <c r="I1" s="69"/>
    </row>
    <row r="2" spans="1:9" ht="25.5" customHeight="1">
      <c r="A2" s="5" t="s">
        <v>389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0</v>
      </c>
      <c r="B3" s="49"/>
      <c r="C3" s="50"/>
      <c r="D3" s="50"/>
      <c r="E3" s="50"/>
      <c r="F3" s="50"/>
      <c r="G3" s="50"/>
      <c r="H3" s="8" t="s">
        <v>5</v>
      </c>
      <c r="I3" s="69"/>
    </row>
    <row r="4" spans="1:9" ht="19.5" customHeight="1">
      <c r="A4" s="17" t="s">
        <v>390</v>
      </c>
      <c r="B4" s="17" t="s">
        <v>391</v>
      </c>
      <c r="C4" s="12" t="s">
        <v>392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57</v>
      </c>
      <c r="D5" s="52" t="s">
        <v>243</v>
      </c>
      <c r="E5" s="53" t="s">
        <v>393</v>
      </c>
      <c r="F5" s="54"/>
      <c r="G5" s="54"/>
      <c r="H5" s="55" t="s">
        <v>203</v>
      </c>
      <c r="I5" s="69"/>
    </row>
    <row r="6" spans="1:9" ht="33.75" customHeight="1">
      <c r="A6" s="23"/>
      <c r="B6" s="23"/>
      <c r="C6" s="56"/>
      <c r="D6" s="24"/>
      <c r="E6" s="57" t="s">
        <v>72</v>
      </c>
      <c r="F6" s="58" t="s">
        <v>394</v>
      </c>
      <c r="G6" s="59" t="s">
        <v>395</v>
      </c>
      <c r="H6" s="60"/>
      <c r="I6" s="69"/>
    </row>
    <row r="7" spans="1:9" ht="19.5" customHeight="1">
      <c r="A7" s="29"/>
      <c r="B7" s="79" t="s">
        <v>57</v>
      </c>
      <c r="C7" s="80">
        <f aca="true" t="shared" si="0" ref="C7:H7">SUM(C8)</f>
        <v>90000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90000</v>
      </c>
      <c r="I7" s="70"/>
    </row>
    <row r="8" spans="1:9" ht="19.5" customHeight="1">
      <c r="A8" s="29" t="s">
        <v>354</v>
      </c>
      <c r="B8" s="30" t="s">
        <v>0</v>
      </c>
      <c r="C8" s="81">
        <f>D8+E8+H8</f>
        <v>90000</v>
      </c>
      <c r="D8" s="82">
        <v>0</v>
      </c>
      <c r="E8" s="82">
        <f>SUM(F8:G8)</f>
        <v>0</v>
      </c>
      <c r="F8" s="82">
        <v>0</v>
      </c>
      <c r="G8" s="80"/>
      <c r="H8" s="83">
        <v>90000</v>
      </c>
      <c r="I8" s="69"/>
    </row>
  </sheetData>
  <sheetProtection/>
  <mergeCells count="8">
    <mergeCell ref="A2:H2"/>
    <mergeCell ref="A3:B3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396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397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0</v>
      </c>
      <c r="B3" s="6"/>
      <c r="C3" s="6"/>
      <c r="D3" s="6"/>
      <c r="E3" s="6"/>
      <c r="F3" s="7"/>
      <c r="G3" s="7"/>
      <c r="H3" s="8" t="s">
        <v>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56</v>
      </c>
      <c r="B4" s="9"/>
      <c r="C4" s="9"/>
      <c r="D4" s="10"/>
      <c r="E4" s="11"/>
      <c r="F4" s="12" t="s">
        <v>398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67</v>
      </c>
      <c r="B5" s="14"/>
      <c r="C5" s="15"/>
      <c r="D5" s="16" t="s">
        <v>68</v>
      </c>
      <c r="E5" s="18" t="s">
        <v>138</v>
      </c>
      <c r="F5" s="18" t="s">
        <v>57</v>
      </c>
      <c r="G5" s="18" t="s">
        <v>134</v>
      </c>
      <c r="H5" s="12" t="s">
        <v>135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77</v>
      </c>
      <c r="B6" s="20" t="s">
        <v>78</v>
      </c>
      <c r="C6" s="21" t="s">
        <v>79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 t="s">
        <v>399</v>
      </c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400</v>
      </c>
      <c r="I1" s="69"/>
    </row>
    <row r="2" spans="1:9" ht="25.5" customHeight="1">
      <c r="A2" s="5" t="s">
        <v>401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0</v>
      </c>
      <c r="B3" s="49"/>
      <c r="C3" s="50"/>
      <c r="D3" s="50"/>
      <c r="E3" s="50"/>
      <c r="F3" s="50"/>
      <c r="G3" s="50"/>
      <c r="H3" s="8" t="s">
        <v>5</v>
      </c>
      <c r="I3" s="69"/>
    </row>
    <row r="4" spans="1:9" ht="19.5" customHeight="1">
      <c r="A4" s="17" t="s">
        <v>390</v>
      </c>
      <c r="B4" s="17" t="s">
        <v>391</v>
      </c>
      <c r="C4" s="12" t="s">
        <v>392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57</v>
      </c>
      <c r="D5" s="52" t="s">
        <v>243</v>
      </c>
      <c r="E5" s="53" t="s">
        <v>393</v>
      </c>
      <c r="F5" s="54"/>
      <c r="G5" s="54"/>
      <c r="H5" s="55" t="s">
        <v>203</v>
      </c>
      <c r="I5" s="69"/>
    </row>
    <row r="6" spans="1:9" ht="33.75" customHeight="1">
      <c r="A6" s="23"/>
      <c r="B6" s="23"/>
      <c r="C6" s="56"/>
      <c r="D6" s="24"/>
      <c r="E6" s="57" t="s">
        <v>72</v>
      </c>
      <c r="F6" s="58" t="s">
        <v>394</v>
      </c>
      <c r="G6" s="59" t="s">
        <v>395</v>
      </c>
      <c r="H6" s="60"/>
      <c r="I6" s="69"/>
    </row>
    <row r="7" spans="1:9" ht="19.5" customHeight="1">
      <c r="A7" s="29"/>
      <c r="B7" s="30" t="s">
        <v>399</v>
      </c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8">
    <mergeCell ref="A2:H2"/>
    <mergeCell ref="A3:B3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402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403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0</v>
      </c>
      <c r="B3" s="6"/>
      <c r="C3" s="6"/>
      <c r="D3" s="6"/>
      <c r="E3" s="6"/>
      <c r="F3" s="7"/>
      <c r="G3" s="7"/>
      <c r="H3" s="8" t="s">
        <v>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56</v>
      </c>
      <c r="B4" s="9"/>
      <c r="C4" s="9"/>
      <c r="D4" s="10"/>
      <c r="E4" s="11"/>
      <c r="F4" s="12" t="s">
        <v>404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67</v>
      </c>
      <c r="B5" s="14"/>
      <c r="C5" s="15"/>
      <c r="D5" s="16" t="s">
        <v>68</v>
      </c>
      <c r="E5" s="17" t="s">
        <v>138</v>
      </c>
      <c r="F5" s="18" t="s">
        <v>57</v>
      </c>
      <c r="G5" s="18" t="s">
        <v>134</v>
      </c>
      <c r="H5" s="12" t="s">
        <v>135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77</v>
      </c>
      <c r="B6" s="20" t="s">
        <v>78</v>
      </c>
      <c r="C6" s="21" t="s">
        <v>79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 t="s">
        <v>399</v>
      </c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F13" sqref="F13"/>
    </sheetView>
  </sheetViews>
  <sheetFormatPr defaultColWidth="8.66015625" defaultRowHeight="20.25" customHeight="1"/>
  <cols>
    <col min="1" max="1" width="60" style="0" customWidth="1"/>
    <col min="2" max="2" width="42.66015625" style="93" customWidth="1"/>
    <col min="3" max="3" width="52.66015625" style="0" customWidth="1"/>
    <col min="4" max="4" width="38.5" style="187" customWidth="1"/>
  </cols>
  <sheetData>
    <row r="1" spans="1:28" ht="20.25" customHeight="1">
      <c r="A1" s="188"/>
      <c r="B1" s="251"/>
      <c r="C1" s="188"/>
      <c r="D1" s="95" t="s">
        <v>3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1:28" ht="20.25" customHeight="1">
      <c r="A2" s="5" t="s">
        <v>4</v>
      </c>
      <c r="B2" s="5"/>
      <c r="C2" s="5"/>
      <c r="D2" s="5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</row>
    <row r="3" spans="1:28" ht="20.25" customHeight="1">
      <c r="A3" s="96" t="s">
        <v>0</v>
      </c>
      <c r="B3" s="252"/>
      <c r="C3" s="46"/>
      <c r="D3" s="98" t="s">
        <v>5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</row>
    <row r="4" spans="1:28" ht="20.25" customHeight="1">
      <c r="A4" s="192" t="s">
        <v>6</v>
      </c>
      <c r="B4" s="193"/>
      <c r="C4" s="195" t="s">
        <v>7</v>
      </c>
      <c r="D4" s="195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</row>
    <row r="5" spans="1:28" ht="24.75" customHeight="1">
      <c r="A5" s="195" t="s">
        <v>8</v>
      </c>
      <c r="B5" s="197" t="s">
        <v>9</v>
      </c>
      <c r="C5" s="195" t="s">
        <v>8</v>
      </c>
      <c r="D5" s="197" t="s">
        <v>9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</row>
    <row r="6" spans="1:28" ht="20.25" customHeight="1">
      <c r="A6" s="210" t="s">
        <v>10</v>
      </c>
      <c r="B6" s="204">
        <v>12628338</v>
      </c>
      <c r="C6" s="210" t="s">
        <v>11</v>
      </c>
      <c r="D6" s="204">
        <v>4259955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</row>
    <row r="7" spans="1:28" ht="20.25" customHeight="1">
      <c r="A7" s="210" t="s">
        <v>12</v>
      </c>
      <c r="B7" s="204"/>
      <c r="C7" s="210" t="s">
        <v>13</v>
      </c>
      <c r="D7" s="204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</row>
    <row r="8" spans="1:28" ht="20.25" customHeight="1">
      <c r="A8" s="210" t="s">
        <v>14</v>
      </c>
      <c r="B8" s="204">
        <v>0</v>
      </c>
      <c r="C8" s="210" t="s">
        <v>15</v>
      </c>
      <c r="D8" s="204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</row>
    <row r="9" spans="1:28" ht="20.25" customHeight="1">
      <c r="A9" s="210" t="s">
        <v>16</v>
      </c>
      <c r="B9" s="204">
        <v>0</v>
      </c>
      <c r="C9" s="210" t="s">
        <v>17</v>
      </c>
      <c r="D9" s="204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</row>
    <row r="10" spans="1:28" ht="20.25" customHeight="1">
      <c r="A10" s="210" t="s">
        <v>18</v>
      </c>
      <c r="B10" s="204">
        <v>0</v>
      </c>
      <c r="C10" s="210" t="s">
        <v>19</v>
      </c>
      <c r="D10" s="204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</row>
    <row r="11" spans="1:28" ht="20.25" customHeight="1">
      <c r="A11" s="210" t="s">
        <v>20</v>
      </c>
      <c r="B11" s="204">
        <v>0</v>
      </c>
      <c r="C11" s="210" t="s">
        <v>21</v>
      </c>
      <c r="D11" s="204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</row>
    <row r="12" spans="1:28" ht="20.25" customHeight="1">
      <c r="A12" s="210"/>
      <c r="B12" s="204"/>
      <c r="C12" s="210" t="s">
        <v>22</v>
      </c>
      <c r="D12" s="204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</row>
    <row r="13" spans="1:28" ht="20.25" customHeight="1">
      <c r="A13" s="208"/>
      <c r="B13" s="204"/>
      <c r="C13" s="210" t="s">
        <v>23</v>
      </c>
      <c r="D13" s="204">
        <v>1548496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</row>
    <row r="14" spans="1:28" ht="20.25" customHeight="1">
      <c r="A14" s="208"/>
      <c r="B14" s="204"/>
      <c r="C14" s="210" t="s">
        <v>24</v>
      </c>
      <c r="D14" s="204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</row>
    <row r="15" spans="1:28" ht="20.25" customHeight="1">
      <c r="A15" s="208"/>
      <c r="B15" s="204"/>
      <c r="C15" s="210" t="s">
        <v>25</v>
      </c>
      <c r="D15" s="204">
        <v>602093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</row>
    <row r="16" spans="1:28" ht="20.25" customHeight="1">
      <c r="A16" s="208"/>
      <c r="B16" s="204"/>
      <c r="C16" s="210" t="s">
        <v>26</v>
      </c>
      <c r="D16" s="204">
        <v>100000</v>
      </c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</row>
    <row r="17" spans="1:28" ht="20.25" customHeight="1">
      <c r="A17" s="208"/>
      <c r="B17" s="204"/>
      <c r="C17" s="210" t="s">
        <v>27</v>
      </c>
      <c r="D17" s="80">
        <v>696503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</row>
    <row r="18" spans="1:28" ht="20.25" customHeight="1">
      <c r="A18" s="208"/>
      <c r="B18" s="204"/>
      <c r="C18" s="210" t="s">
        <v>28</v>
      </c>
      <c r="D18" s="204">
        <v>4780081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</row>
    <row r="19" spans="1:28" ht="20.25" customHeight="1">
      <c r="A19" s="208"/>
      <c r="B19" s="204"/>
      <c r="C19" s="210" t="s">
        <v>29</v>
      </c>
      <c r="D19" s="204">
        <v>204676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</row>
    <row r="20" spans="1:28" ht="20.25" customHeight="1">
      <c r="A20" s="208"/>
      <c r="B20" s="204"/>
      <c r="C20" s="210" t="s">
        <v>30</v>
      </c>
      <c r="D20" s="204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</row>
    <row r="21" spans="1:28" ht="20.25" customHeight="1">
      <c r="A21" s="208"/>
      <c r="B21" s="204"/>
      <c r="C21" s="210" t="s">
        <v>31</v>
      </c>
      <c r="D21" s="204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</row>
    <row r="22" spans="1:28" ht="20.25" customHeight="1">
      <c r="A22" s="208"/>
      <c r="B22" s="204"/>
      <c r="C22" s="210" t="s">
        <v>32</v>
      </c>
      <c r="D22" s="204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</row>
    <row r="23" spans="1:28" ht="20.25" customHeight="1">
      <c r="A23" s="208"/>
      <c r="B23" s="204"/>
      <c r="C23" s="210" t="s">
        <v>33</v>
      </c>
      <c r="D23" s="204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</row>
    <row r="24" spans="1:28" ht="20.25" customHeight="1">
      <c r="A24" s="208"/>
      <c r="B24" s="204"/>
      <c r="C24" s="210" t="s">
        <v>34</v>
      </c>
      <c r="D24" s="204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</row>
    <row r="25" spans="1:28" ht="20.25" customHeight="1">
      <c r="A25" s="208"/>
      <c r="B25" s="204"/>
      <c r="C25" s="210" t="s">
        <v>35</v>
      </c>
      <c r="D25" s="204">
        <v>436534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</row>
    <row r="26" spans="1:28" ht="20.25" customHeight="1">
      <c r="A26" s="210"/>
      <c r="B26" s="204"/>
      <c r="C26" s="210" t="s">
        <v>36</v>
      </c>
      <c r="D26" s="204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</row>
    <row r="27" spans="1:28" ht="20.25" customHeight="1">
      <c r="A27" s="210"/>
      <c r="B27" s="204"/>
      <c r="C27" s="210" t="s">
        <v>37</v>
      </c>
      <c r="D27" s="204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</row>
    <row r="28" spans="1:28" ht="20.25" customHeight="1">
      <c r="A28" s="210"/>
      <c r="B28" s="204"/>
      <c r="C28" s="210" t="s">
        <v>38</v>
      </c>
      <c r="D28" s="204">
        <v>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</row>
    <row r="29" spans="1:28" ht="20.25" customHeight="1">
      <c r="A29" s="210"/>
      <c r="B29" s="204"/>
      <c r="C29" s="210" t="s">
        <v>39</v>
      </c>
      <c r="D29" s="204">
        <v>0</v>
      </c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</row>
    <row r="30" spans="1:28" ht="20.25" customHeight="1">
      <c r="A30" s="210"/>
      <c r="B30" s="204"/>
      <c r="C30" s="210" t="s">
        <v>40</v>
      </c>
      <c r="D30" s="204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</row>
    <row r="31" spans="1:28" ht="20.25" customHeight="1">
      <c r="A31" s="210"/>
      <c r="B31" s="204"/>
      <c r="C31" s="210" t="s">
        <v>41</v>
      </c>
      <c r="D31" s="204">
        <v>0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</row>
    <row r="32" spans="1:28" ht="20.25" customHeight="1">
      <c r="A32" s="210"/>
      <c r="B32" s="204"/>
      <c r="C32" s="210" t="s">
        <v>42</v>
      </c>
      <c r="D32" s="204">
        <v>0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</row>
    <row r="33" spans="1:28" ht="20.25" customHeight="1">
      <c r="A33" s="210"/>
      <c r="B33" s="204"/>
      <c r="C33" s="210" t="s">
        <v>43</v>
      </c>
      <c r="D33" s="204">
        <v>0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</row>
    <row r="34" spans="1:28" ht="20.25" customHeight="1">
      <c r="A34" s="210"/>
      <c r="B34" s="204"/>
      <c r="C34" s="210" t="s">
        <v>44</v>
      </c>
      <c r="D34" s="204">
        <v>0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</row>
    <row r="35" spans="1:28" ht="20.25" customHeight="1">
      <c r="A35" s="210"/>
      <c r="B35" s="204"/>
      <c r="C35" s="210"/>
      <c r="D35" s="216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</row>
    <row r="36" spans="1:28" ht="20.25" customHeight="1">
      <c r="A36" s="195" t="s">
        <v>45</v>
      </c>
      <c r="B36" s="216">
        <f>SUM(B6:B35)</f>
        <v>12628338</v>
      </c>
      <c r="C36" s="195" t="s">
        <v>46</v>
      </c>
      <c r="D36" s="216">
        <f>SUM(D6:D34)</f>
        <v>12628338</v>
      </c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</row>
    <row r="37" spans="1:28" ht="20.25" customHeight="1">
      <c r="A37" s="210" t="s">
        <v>47</v>
      </c>
      <c r="B37" s="204">
        <v>0</v>
      </c>
      <c r="C37" s="210" t="s">
        <v>48</v>
      </c>
      <c r="D37" s="204">
        <v>0</v>
      </c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</row>
    <row r="38" spans="1:28" ht="20.25" customHeight="1">
      <c r="A38" s="210" t="s">
        <v>49</v>
      </c>
      <c r="B38" s="204"/>
      <c r="C38" s="210" t="s">
        <v>50</v>
      </c>
      <c r="D38" s="204">
        <v>0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</row>
    <row r="39" spans="1:28" ht="20.25" customHeight="1">
      <c r="A39" s="210"/>
      <c r="B39" s="204"/>
      <c r="C39" s="210" t="s">
        <v>51</v>
      </c>
      <c r="D39" s="204">
        <v>0</v>
      </c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</row>
    <row r="40" spans="1:28" ht="20.25" customHeight="1">
      <c r="A40" s="210"/>
      <c r="B40" s="216"/>
      <c r="C40" s="210"/>
      <c r="D40" s="216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</row>
    <row r="41" spans="1:28" ht="20.25" customHeight="1">
      <c r="A41" s="195" t="s">
        <v>52</v>
      </c>
      <c r="B41" s="216">
        <f>SUM(B36:B38)</f>
        <v>12628338</v>
      </c>
      <c r="C41" s="195" t="s">
        <v>53</v>
      </c>
      <c r="D41" s="216">
        <f>SUM(D36,D37,D39)</f>
        <v>12628338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</row>
    <row r="42" spans="1:28" ht="20.25" customHeight="1">
      <c r="A42" s="226"/>
      <c r="B42" s="253"/>
      <c r="C42" s="228"/>
      <c r="D42" s="189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Zeros="0" workbookViewId="0" topLeftCell="A1">
      <selection activeCell="F8" sqref="F8:F37"/>
    </sheetView>
  </sheetViews>
  <sheetFormatPr defaultColWidth="9.16015625" defaultRowHeight="12.75" customHeight="1"/>
  <cols>
    <col min="1" max="1" width="5.16015625" style="0" customWidth="1"/>
    <col min="2" max="2" width="6.16015625" style="0" customWidth="1"/>
    <col min="3" max="3" width="9.832031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1"/>
      <c r="T1" s="250" t="s">
        <v>54</v>
      </c>
    </row>
    <row r="2" spans="1:20" ht="19.5" customHeight="1">
      <c r="A2" s="5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49" t="s">
        <v>0</v>
      </c>
      <c r="B3" s="49"/>
      <c r="C3" s="49"/>
      <c r="D3" s="6"/>
      <c r="E3" s="6"/>
      <c r="F3" s="50"/>
      <c r="G3" s="50"/>
      <c r="H3" s="50"/>
      <c r="I3" s="50"/>
      <c r="J3" s="172"/>
      <c r="K3" s="172"/>
      <c r="L3" s="172"/>
      <c r="M3" s="172"/>
      <c r="N3" s="172"/>
      <c r="O3" s="172"/>
      <c r="P3" s="172"/>
      <c r="Q3" s="172"/>
      <c r="R3" s="172"/>
      <c r="S3" s="38"/>
      <c r="T3" s="8" t="s">
        <v>5</v>
      </c>
    </row>
    <row r="4" spans="1:20" ht="19.5" customHeight="1">
      <c r="A4" s="13" t="s">
        <v>56</v>
      </c>
      <c r="B4" s="13"/>
      <c r="C4" s="13"/>
      <c r="D4" s="13"/>
      <c r="E4" s="13"/>
      <c r="F4" s="18" t="s">
        <v>57</v>
      </c>
      <c r="G4" s="12" t="s">
        <v>58</v>
      </c>
      <c r="H4" s="18" t="s">
        <v>59</v>
      </c>
      <c r="I4" s="18" t="s">
        <v>60</v>
      </c>
      <c r="J4" s="18" t="s">
        <v>61</v>
      </c>
      <c r="K4" s="18" t="s">
        <v>62</v>
      </c>
      <c r="L4" s="18"/>
      <c r="M4" s="125" t="s">
        <v>63</v>
      </c>
      <c r="N4" s="248" t="s">
        <v>64</v>
      </c>
      <c r="O4" s="248"/>
      <c r="P4" s="248"/>
      <c r="Q4" s="248"/>
      <c r="R4" s="248"/>
      <c r="S4" s="18" t="s">
        <v>65</v>
      </c>
      <c r="T4" s="18" t="s">
        <v>66</v>
      </c>
    </row>
    <row r="5" spans="1:20" ht="19.5" customHeight="1">
      <c r="A5" s="13" t="s">
        <v>67</v>
      </c>
      <c r="B5" s="13"/>
      <c r="C5" s="13"/>
      <c r="D5" s="18" t="s">
        <v>68</v>
      </c>
      <c r="E5" s="18" t="s">
        <v>69</v>
      </c>
      <c r="F5" s="18"/>
      <c r="G5" s="12"/>
      <c r="H5" s="18"/>
      <c r="I5" s="18"/>
      <c r="J5" s="18"/>
      <c r="K5" s="249" t="s">
        <v>70</v>
      </c>
      <c r="L5" s="18" t="s">
        <v>71</v>
      </c>
      <c r="M5" s="125"/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/>
      <c r="T5" s="18"/>
    </row>
    <row r="6" spans="1:20" ht="30.75" customHeight="1">
      <c r="A6" s="87" t="s">
        <v>77</v>
      </c>
      <c r="B6" s="72" t="s">
        <v>78</v>
      </c>
      <c r="C6" s="87" t="s">
        <v>79</v>
      </c>
      <c r="D6" s="18"/>
      <c r="E6" s="18"/>
      <c r="F6" s="18"/>
      <c r="G6" s="12"/>
      <c r="H6" s="18"/>
      <c r="I6" s="18"/>
      <c r="J6" s="18"/>
      <c r="K6" s="249"/>
      <c r="L6" s="18"/>
      <c r="M6" s="125"/>
      <c r="N6" s="18"/>
      <c r="O6" s="18"/>
      <c r="P6" s="18"/>
      <c r="Q6" s="18"/>
      <c r="R6" s="18"/>
      <c r="S6" s="18"/>
      <c r="T6" s="18"/>
    </row>
    <row r="7" spans="1:20" ht="13.5" customHeight="1">
      <c r="A7" s="79"/>
      <c r="B7" s="79"/>
      <c r="C7" s="79"/>
      <c r="D7" s="79"/>
      <c r="E7" s="76" t="s">
        <v>57</v>
      </c>
      <c r="F7" s="124">
        <v>12628338</v>
      </c>
      <c r="G7" s="90">
        <v>0</v>
      </c>
      <c r="H7" s="247">
        <v>12628338</v>
      </c>
      <c r="I7" s="31">
        <f aca="true" t="shared" si="0" ref="G7:T7">SUM(I8:I18)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6" customFormat="1" ht="13.5" customHeight="1">
      <c r="A8" s="29" t="s">
        <v>80</v>
      </c>
      <c r="B8" s="79" t="s">
        <v>81</v>
      </c>
      <c r="C8" s="79" t="s">
        <v>82</v>
      </c>
      <c r="D8" s="238">
        <v>919117</v>
      </c>
      <c r="E8" s="239" t="s">
        <v>83</v>
      </c>
      <c r="F8" s="124">
        <v>30000</v>
      </c>
      <c r="G8" s="90">
        <v>0</v>
      </c>
      <c r="H8" s="247">
        <v>30000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6" customFormat="1" ht="13.5" customHeight="1">
      <c r="A9" s="29" t="s">
        <v>80</v>
      </c>
      <c r="B9" s="79" t="s">
        <v>84</v>
      </c>
      <c r="C9" s="79" t="s">
        <v>81</v>
      </c>
      <c r="D9" s="238">
        <v>919117</v>
      </c>
      <c r="E9" s="239" t="s">
        <v>85</v>
      </c>
      <c r="F9" s="124">
        <v>3763286</v>
      </c>
      <c r="G9" s="90">
        <v>0</v>
      </c>
      <c r="H9" s="247">
        <v>3763286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3.5" customHeight="1">
      <c r="A10" s="29" t="s">
        <v>80</v>
      </c>
      <c r="B10" s="79" t="s">
        <v>86</v>
      </c>
      <c r="C10" s="79" t="s">
        <v>81</v>
      </c>
      <c r="D10" s="238">
        <v>919117</v>
      </c>
      <c r="E10" s="239" t="s">
        <v>87</v>
      </c>
      <c r="F10" s="124">
        <v>274979</v>
      </c>
      <c r="G10" s="90">
        <v>0</v>
      </c>
      <c r="H10" s="247">
        <v>274979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3.5" customHeight="1">
      <c r="A11" s="29" t="s">
        <v>80</v>
      </c>
      <c r="B11" s="79" t="s">
        <v>86</v>
      </c>
      <c r="C11" s="79" t="s">
        <v>82</v>
      </c>
      <c r="D11" s="238">
        <v>919117</v>
      </c>
      <c r="E11" s="239" t="s">
        <v>88</v>
      </c>
      <c r="F11" s="124">
        <v>45000</v>
      </c>
      <c r="G11" s="90">
        <v>0</v>
      </c>
      <c r="H11" s="247">
        <v>45000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3.5" customHeight="1">
      <c r="A12" s="29" t="s">
        <v>80</v>
      </c>
      <c r="B12" s="79" t="s">
        <v>89</v>
      </c>
      <c r="C12" s="79" t="s">
        <v>90</v>
      </c>
      <c r="D12" s="238">
        <v>919117</v>
      </c>
      <c r="E12" s="239" t="s">
        <v>91</v>
      </c>
      <c r="F12" s="124">
        <v>30000</v>
      </c>
      <c r="G12" s="90">
        <v>0</v>
      </c>
      <c r="H12" s="247">
        <v>30000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13.5" customHeight="1">
      <c r="A13" s="29" t="s">
        <v>80</v>
      </c>
      <c r="B13" s="79" t="s">
        <v>92</v>
      </c>
      <c r="C13" s="79" t="s">
        <v>90</v>
      </c>
      <c r="D13" s="238">
        <v>919117</v>
      </c>
      <c r="E13" s="239" t="s">
        <v>93</v>
      </c>
      <c r="F13" s="124">
        <v>23610</v>
      </c>
      <c r="G13" s="90">
        <v>0</v>
      </c>
      <c r="H13" s="247">
        <v>23610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3.5" customHeight="1">
      <c r="A14" s="29" t="s">
        <v>80</v>
      </c>
      <c r="B14" s="79" t="s">
        <v>92</v>
      </c>
      <c r="C14" s="79" t="s">
        <v>82</v>
      </c>
      <c r="D14" s="238">
        <v>919117</v>
      </c>
      <c r="E14" s="239" t="s">
        <v>94</v>
      </c>
      <c r="F14" s="124">
        <v>65000</v>
      </c>
      <c r="G14" s="90">
        <v>0</v>
      </c>
      <c r="H14" s="247">
        <v>65000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3.5" customHeight="1">
      <c r="A15" s="29" t="s">
        <v>80</v>
      </c>
      <c r="B15" s="79" t="s">
        <v>95</v>
      </c>
      <c r="C15" s="79" t="s">
        <v>82</v>
      </c>
      <c r="D15" s="238">
        <v>919117</v>
      </c>
      <c r="E15" s="239" t="s">
        <v>96</v>
      </c>
      <c r="F15" s="124">
        <v>28080</v>
      </c>
      <c r="G15" s="90">
        <v>0</v>
      </c>
      <c r="H15" s="247">
        <v>28080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3.5" customHeight="1">
      <c r="A16" s="79" t="s">
        <v>97</v>
      </c>
      <c r="B16" s="79" t="s">
        <v>98</v>
      </c>
      <c r="C16" s="79" t="s">
        <v>81</v>
      </c>
      <c r="D16" s="238">
        <v>919117</v>
      </c>
      <c r="E16" s="242" t="s">
        <v>99</v>
      </c>
      <c r="F16" s="90">
        <v>656000</v>
      </c>
      <c r="G16" s="90">
        <v>0</v>
      </c>
      <c r="H16" s="90">
        <v>656000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3.5" customHeight="1">
      <c r="A17" s="79" t="s">
        <v>97</v>
      </c>
      <c r="B17" s="79" t="s">
        <v>98</v>
      </c>
      <c r="C17" s="79" t="s">
        <v>98</v>
      </c>
      <c r="D17" s="238">
        <v>919117</v>
      </c>
      <c r="E17" s="242" t="s">
        <v>100</v>
      </c>
      <c r="F17" s="90">
        <v>582046</v>
      </c>
      <c r="G17" s="90">
        <v>0</v>
      </c>
      <c r="H17" s="90">
        <v>582046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3.5" customHeight="1">
      <c r="A18" s="79" t="s">
        <v>97</v>
      </c>
      <c r="B18" s="79" t="s">
        <v>101</v>
      </c>
      <c r="C18" s="79" t="s">
        <v>98</v>
      </c>
      <c r="D18" s="238">
        <v>919117</v>
      </c>
      <c r="E18" s="242" t="s">
        <v>102</v>
      </c>
      <c r="F18" s="90">
        <v>201250</v>
      </c>
      <c r="G18" s="90">
        <v>0</v>
      </c>
      <c r="H18" s="90">
        <v>201250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3.5" customHeight="1">
      <c r="A19" s="79" t="s">
        <v>97</v>
      </c>
      <c r="B19" s="79" t="s">
        <v>103</v>
      </c>
      <c r="C19" s="79" t="s">
        <v>81</v>
      </c>
      <c r="D19" s="238">
        <v>919117</v>
      </c>
      <c r="E19" s="242" t="s">
        <v>104</v>
      </c>
      <c r="F19" s="90">
        <v>93600</v>
      </c>
      <c r="G19" s="90">
        <v>0</v>
      </c>
      <c r="H19" s="90">
        <v>93600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13.5" customHeight="1">
      <c r="A20" s="79" t="s">
        <v>97</v>
      </c>
      <c r="B20" s="79" t="s">
        <v>82</v>
      </c>
      <c r="C20" s="79" t="s">
        <v>82</v>
      </c>
      <c r="D20" s="238">
        <v>919117</v>
      </c>
      <c r="E20" s="242" t="s">
        <v>105</v>
      </c>
      <c r="F20" s="90">
        <v>15600</v>
      </c>
      <c r="G20" s="90">
        <v>0</v>
      </c>
      <c r="H20" s="90">
        <v>15600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ht="13.5" customHeight="1">
      <c r="A21" s="79" t="s">
        <v>106</v>
      </c>
      <c r="B21" s="79" t="s">
        <v>101</v>
      </c>
      <c r="C21" s="79" t="s">
        <v>107</v>
      </c>
      <c r="D21" s="238">
        <v>919117</v>
      </c>
      <c r="E21" s="242" t="s">
        <v>108</v>
      </c>
      <c r="F21" s="90">
        <v>238938</v>
      </c>
      <c r="G21" s="90">
        <v>0</v>
      </c>
      <c r="H21" s="90">
        <v>238938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ht="13.5" customHeight="1">
      <c r="A22" s="79" t="s">
        <v>106</v>
      </c>
      <c r="B22" s="79" t="s">
        <v>89</v>
      </c>
      <c r="C22" s="79" t="s">
        <v>81</v>
      </c>
      <c r="D22" s="238">
        <v>919117</v>
      </c>
      <c r="E22" s="242" t="s">
        <v>109</v>
      </c>
      <c r="F22" s="90">
        <v>149712</v>
      </c>
      <c r="G22" s="90">
        <v>0</v>
      </c>
      <c r="H22" s="90">
        <v>149712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1:20" ht="13.5" customHeight="1">
      <c r="A23" s="79" t="s">
        <v>106</v>
      </c>
      <c r="B23" s="79" t="s">
        <v>89</v>
      </c>
      <c r="C23" s="79" t="s">
        <v>90</v>
      </c>
      <c r="D23" s="238">
        <v>919117</v>
      </c>
      <c r="E23" s="242" t="s">
        <v>110</v>
      </c>
      <c r="F23" s="90">
        <v>112528</v>
      </c>
      <c r="G23" s="90">
        <v>0</v>
      </c>
      <c r="H23" s="90">
        <v>112528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13.5" customHeight="1">
      <c r="A24" s="79" t="s">
        <v>106</v>
      </c>
      <c r="B24" s="79" t="s">
        <v>89</v>
      </c>
      <c r="C24" s="79" t="s">
        <v>84</v>
      </c>
      <c r="D24" s="238">
        <v>919117</v>
      </c>
      <c r="E24" s="242" t="s">
        <v>111</v>
      </c>
      <c r="F24" s="90">
        <v>100915</v>
      </c>
      <c r="G24" s="90">
        <v>0</v>
      </c>
      <c r="H24" s="90">
        <v>100915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ht="13.5" customHeight="1">
      <c r="A25" s="79" t="s">
        <v>112</v>
      </c>
      <c r="B25" s="79" t="s">
        <v>84</v>
      </c>
      <c r="C25" s="79" t="s">
        <v>90</v>
      </c>
      <c r="D25" s="238">
        <v>919117</v>
      </c>
      <c r="E25" s="242" t="s">
        <v>113</v>
      </c>
      <c r="F25" s="90">
        <v>100000</v>
      </c>
      <c r="G25" s="90">
        <v>0</v>
      </c>
      <c r="H25" s="90">
        <v>100000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ht="13.5" customHeight="1">
      <c r="A26" s="79" t="s">
        <v>114</v>
      </c>
      <c r="B26" s="79" t="s">
        <v>81</v>
      </c>
      <c r="C26" s="79" t="s">
        <v>82</v>
      </c>
      <c r="D26" s="238">
        <v>919117</v>
      </c>
      <c r="E26" s="242" t="s">
        <v>115</v>
      </c>
      <c r="F26" s="90">
        <v>210260</v>
      </c>
      <c r="G26" s="90">
        <v>0</v>
      </c>
      <c r="H26" s="90">
        <v>210260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ht="13.5" customHeight="1">
      <c r="A27" s="79" t="s">
        <v>114</v>
      </c>
      <c r="B27" s="79" t="s">
        <v>98</v>
      </c>
      <c r="C27" s="79" t="s">
        <v>81</v>
      </c>
      <c r="D27" s="238">
        <v>919117</v>
      </c>
      <c r="E27" s="242" t="s">
        <v>116</v>
      </c>
      <c r="F27" s="90">
        <v>486243</v>
      </c>
      <c r="G27" s="90">
        <v>0</v>
      </c>
      <c r="H27" s="90">
        <v>486243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ht="13.5" customHeight="1">
      <c r="A28" s="79" t="s">
        <v>117</v>
      </c>
      <c r="B28" s="79" t="s">
        <v>81</v>
      </c>
      <c r="C28" s="79" t="s">
        <v>118</v>
      </c>
      <c r="D28" s="238">
        <v>919117</v>
      </c>
      <c r="E28" s="242" t="s">
        <v>119</v>
      </c>
      <c r="F28" s="90">
        <v>1817917</v>
      </c>
      <c r="G28" s="90">
        <v>0</v>
      </c>
      <c r="H28" s="90">
        <v>1817917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ht="13.5" customHeight="1">
      <c r="A29" s="79" t="s">
        <v>117</v>
      </c>
      <c r="B29" s="79" t="s">
        <v>81</v>
      </c>
      <c r="C29" s="79" t="s">
        <v>103</v>
      </c>
      <c r="D29" s="238">
        <v>919117</v>
      </c>
      <c r="E29" s="242" t="s">
        <v>120</v>
      </c>
      <c r="F29" s="90">
        <v>6000</v>
      </c>
      <c r="G29" s="90">
        <v>0</v>
      </c>
      <c r="H29" s="90">
        <v>6000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ht="13.5" customHeight="1">
      <c r="A30" s="79" t="s">
        <v>117</v>
      </c>
      <c r="B30" s="79" t="s">
        <v>90</v>
      </c>
      <c r="C30" s="79" t="s">
        <v>82</v>
      </c>
      <c r="D30" s="238">
        <v>919117</v>
      </c>
      <c r="E30" s="242" t="s">
        <v>121</v>
      </c>
      <c r="F30" s="90">
        <v>4500</v>
      </c>
      <c r="G30" s="90">
        <v>0</v>
      </c>
      <c r="H30" s="90">
        <v>4500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ht="13.5" customHeight="1">
      <c r="A31" s="79" t="s">
        <v>117</v>
      </c>
      <c r="B31" s="79" t="s">
        <v>98</v>
      </c>
      <c r="C31" s="79" t="s">
        <v>90</v>
      </c>
      <c r="D31" s="238">
        <v>919117</v>
      </c>
      <c r="E31" s="242" t="s">
        <v>122</v>
      </c>
      <c r="F31" s="90">
        <v>100000</v>
      </c>
      <c r="G31" s="90">
        <v>0</v>
      </c>
      <c r="H31" s="90">
        <v>100000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ht="13.5" customHeight="1">
      <c r="A32" s="79" t="s">
        <v>117</v>
      </c>
      <c r="B32" s="79" t="s">
        <v>98</v>
      </c>
      <c r="C32" s="79" t="s">
        <v>82</v>
      </c>
      <c r="D32" s="238">
        <v>919117</v>
      </c>
      <c r="E32" s="242" t="s">
        <v>123</v>
      </c>
      <c r="F32" s="90">
        <v>303788</v>
      </c>
      <c r="G32" s="90">
        <v>0</v>
      </c>
      <c r="H32" s="90">
        <v>303788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ht="13.5" customHeight="1">
      <c r="A33" s="79" t="s">
        <v>117</v>
      </c>
      <c r="B33" s="79" t="s">
        <v>101</v>
      </c>
      <c r="C33" s="79" t="s">
        <v>98</v>
      </c>
      <c r="D33" s="238">
        <v>919117</v>
      </c>
      <c r="E33" s="242" t="s">
        <v>124</v>
      </c>
      <c r="F33" s="90">
        <v>2307876</v>
      </c>
      <c r="G33" s="90">
        <v>0</v>
      </c>
      <c r="H33" s="90">
        <v>2307876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ht="13.5" customHeight="1">
      <c r="A34" s="79" t="s">
        <v>117</v>
      </c>
      <c r="B34" s="79" t="s">
        <v>101</v>
      </c>
      <c r="C34" s="79" t="s">
        <v>101</v>
      </c>
      <c r="D34" s="238">
        <v>919117</v>
      </c>
      <c r="E34" s="242" t="s">
        <v>125</v>
      </c>
      <c r="F34" s="90">
        <v>240000</v>
      </c>
      <c r="G34" s="90">
        <v>0</v>
      </c>
      <c r="H34" s="90">
        <v>240000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ht="13.5" customHeight="1">
      <c r="A35" s="79" t="s">
        <v>126</v>
      </c>
      <c r="B35" s="79" t="s">
        <v>81</v>
      </c>
      <c r="C35" s="79" t="s">
        <v>86</v>
      </c>
      <c r="D35" s="238">
        <v>919117</v>
      </c>
      <c r="E35" s="242" t="s">
        <v>127</v>
      </c>
      <c r="F35" s="90">
        <v>126276</v>
      </c>
      <c r="G35" s="90">
        <v>0</v>
      </c>
      <c r="H35" s="90">
        <v>126276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1:20" ht="13.5" customHeight="1">
      <c r="A36" s="79" t="s">
        <v>126</v>
      </c>
      <c r="B36" s="79" t="s">
        <v>81</v>
      </c>
      <c r="C36" s="79" t="s">
        <v>82</v>
      </c>
      <c r="D36" s="238">
        <v>919117</v>
      </c>
      <c r="E36" s="242" t="s">
        <v>128</v>
      </c>
      <c r="F36" s="90">
        <v>78400</v>
      </c>
      <c r="G36" s="90">
        <v>0</v>
      </c>
      <c r="H36" s="90">
        <v>78400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1:20" ht="13.5" customHeight="1">
      <c r="A37" s="79" t="s">
        <v>129</v>
      </c>
      <c r="B37" s="79" t="s">
        <v>90</v>
      </c>
      <c r="C37" s="79" t="s">
        <v>81</v>
      </c>
      <c r="D37" s="238">
        <v>919117</v>
      </c>
      <c r="E37" s="242" t="s">
        <v>130</v>
      </c>
      <c r="F37" s="90">
        <v>436534</v>
      </c>
      <c r="G37" s="90">
        <v>0</v>
      </c>
      <c r="H37" s="90">
        <v>436534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0"/>
      <c r="C1" s="230"/>
      <c r="D1" s="230"/>
      <c r="E1" s="230"/>
      <c r="F1" s="231"/>
      <c r="G1" s="231"/>
      <c r="H1" s="231"/>
      <c r="I1" s="230"/>
      <c r="J1" s="243" t="s">
        <v>131</v>
      </c>
    </row>
    <row r="2" spans="1:10" ht="19.5" customHeight="1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232" t="s">
        <v>133</v>
      </c>
      <c r="B3" s="232"/>
      <c r="C3" s="232"/>
      <c r="D3" s="232"/>
      <c r="E3" s="96"/>
      <c r="F3" s="231"/>
      <c r="G3" s="231"/>
      <c r="H3" s="231"/>
      <c r="I3" s="244"/>
      <c r="J3" s="8" t="s">
        <v>5</v>
      </c>
    </row>
    <row r="4" spans="1:10" ht="19.5" customHeight="1">
      <c r="A4" s="233" t="s">
        <v>56</v>
      </c>
      <c r="B4" s="233"/>
      <c r="C4" s="233"/>
      <c r="D4" s="233"/>
      <c r="E4" s="233"/>
      <c r="F4" s="234" t="s">
        <v>57</v>
      </c>
      <c r="G4" s="234" t="s">
        <v>134</v>
      </c>
      <c r="H4" s="235" t="s">
        <v>135</v>
      </c>
      <c r="I4" s="235" t="s">
        <v>136</v>
      </c>
      <c r="J4" s="235" t="s">
        <v>137</v>
      </c>
    </row>
    <row r="5" spans="1:10" ht="19.5" customHeight="1">
      <c r="A5" s="233" t="s">
        <v>67</v>
      </c>
      <c r="B5" s="233"/>
      <c r="C5" s="233"/>
      <c r="D5" s="235" t="s">
        <v>68</v>
      </c>
      <c r="E5" s="235" t="s">
        <v>138</v>
      </c>
      <c r="F5" s="234"/>
      <c r="G5" s="234"/>
      <c r="H5" s="235"/>
      <c r="I5" s="235"/>
      <c r="J5" s="235"/>
    </row>
    <row r="6" spans="1:10" ht="20.25" customHeight="1">
      <c r="A6" s="236" t="s">
        <v>77</v>
      </c>
      <c r="B6" s="236" t="s">
        <v>78</v>
      </c>
      <c r="C6" s="237" t="s">
        <v>79</v>
      </c>
      <c r="D6" s="235"/>
      <c r="E6" s="235"/>
      <c r="F6" s="234"/>
      <c r="G6" s="234"/>
      <c r="H6" s="235"/>
      <c r="I6" s="235"/>
      <c r="J6" s="235"/>
    </row>
    <row r="7" spans="1:10" ht="15" customHeight="1">
      <c r="A7" s="79"/>
      <c r="B7" s="79"/>
      <c r="C7" s="79"/>
      <c r="D7" s="79"/>
      <c r="E7" s="79" t="s">
        <v>57</v>
      </c>
      <c r="F7" s="90">
        <v>12628338</v>
      </c>
      <c r="G7" s="90">
        <v>10382681</v>
      </c>
      <c r="H7" s="90">
        <v>2245657</v>
      </c>
      <c r="I7" s="245">
        <f>SUM(I8:I18)</f>
        <v>0</v>
      </c>
      <c r="J7" s="245">
        <f>SUM(J8:J18)</f>
        <v>0</v>
      </c>
    </row>
    <row r="8" spans="1:10" ht="15" customHeight="1">
      <c r="A8" s="29" t="s">
        <v>80</v>
      </c>
      <c r="B8" s="29" t="s">
        <v>81</v>
      </c>
      <c r="C8" s="29" t="s">
        <v>82</v>
      </c>
      <c r="D8" s="238">
        <v>919117</v>
      </c>
      <c r="E8" s="239" t="s">
        <v>83</v>
      </c>
      <c r="F8" s="122">
        <v>30000</v>
      </c>
      <c r="G8" s="240">
        <v>0</v>
      </c>
      <c r="H8" s="241">
        <v>30000</v>
      </c>
      <c r="I8" s="31"/>
      <c r="J8" s="31"/>
    </row>
    <row r="9" spans="1:10" ht="15" customHeight="1">
      <c r="A9" s="29" t="s">
        <v>80</v>
      </c>
      <c r="B9" s="29" t="s">
        <v>84</v>
      </c>
      <c r="C9" s="29" t="s">
        <v>81</v>
      </c>
      <c r="D9" s="238">
        <v>919117</v>
      </c>
      <c r="E9" s="239" t="s">
        <v>85</v>
      </c>
      <c r="F9" s="122">
        <v>3763286</v>
      </c>
      <c r="G9" s="240">
        <v>3250126</v>
      </c>
      <c r="H9" s="241">
        <v>513160</v>
      </c>
      <c r="I9" s="31"/>
      <c r="J9" s="31"/>
    </row>
    <row r="10" spans="1:10" ht="15" customHeight="1">
      <c r="A10" s="29" t="s">
        <v>80</v>
      </c>
      <c r="B10" s="29" t="s">
        <v>86</v>
      </c>
      <c r="C10" s="29" t="s">
        <v>81</v>
      </c>
      <c r="D10" s="238">
        <v>919117</v>
      </c>
      <c r="E10" s="239" t="s">
        <v>87</v>
      </c>
      <c r="F10" s="122">
        <v>274979</v>
      </c>
      <c r="G10" s="240">
        <v>274979</v>
      </c>
      <c r="H10" s="241">
        <v>0</v>
      </c>
      <c r="I10" s="31"/>
      <c r="J10" s="31"/>
    </row>
    <row r="11" spans="1:10" ht="15" customHeight="1">
      <c r="A11" s="29" t="s">
        <v>80</v>
      </c>
      <c r="B11" s="29" t="s">
        <v>86</v>
      </c>
      <c r="C11" s="29" t="s">
        <v>82</v>
      </c>
      <c r="D11" s="238">
        <v>919117</v>
      </c>
      <c r="E11" s="239" t="s">
        <v>88</v>
      </c>
      <c r="F11" s="122">
        <v>45000</v>
      </c>
      <c r="G11" s="240">
        <v>0</v>
      </c>
      <c r="H11" s="241">
        <v>45000</v>
      </c>
      <c r="I11" s="31"/>
      <c r="J11" s="31"/>
    </row>
    <row r="12" spans="1:10" ht="15" customHeight="1">
      <c r="A12" s="29" t="s">
        <v>80</v>
      </c>
      <c r="B12" s="29" t="s">
        <v>89</v>
      </c>
      <c r="C12" s="29" t="s">
        <v>90</v>
      </c>
      <c r="D12" s="238">
        <v>919117</v>
      </c>
      <c r="E12" s="239" t="s">
        <v>91</v>
      </c>
      <c r="F12" s="122">
        <v>30000</v>
      </c>
      <c r="G12" s="240">
        <v>0</v>
      </c>
      <c r="H12" s="241">
        <v>30000</v>
      </c>
      <c r="I12" s="31"/>
      <c r="J12" s="31"/>
    </row>
    <row r="13" spans="1:10" ht="15" customHeight="1">
      <c r="A13" s="29" t="s">
        <v>80</v>
      </c>
      <c r="B13" s="29" t="s">
        <v>92</v>
      </c>
      <c r="C13" s="29" t="s">
        <v>90</v>
      </c>
      <c r="D13" s="238">
        <v>919117</v>
      </c>
      <c r="E13" s="242" t="s">
        <v>93</v>
      </c>
      <c r="F13" s="122">
        <v>23610</v>
      </c>
      <c r="G13" s="122">
        <v>0</v>
      </c>
      <c r="H13" s="122">
        <v>23610</v>
      </c>
      <c r="I13" s="31"/>
      <c r="J13" s="31"/>
    </row>
    <row r="14" spans="1:10" ht="15" customHeight="1">
      <c r="A14" s="29" t="s">
        <v>80</v>
      </c>
      <c r="B14" s="29" t="s">
        <v>92</v>
      </c>
      <c r="C14" s="29" t="s">
        <v>82</v>
      </c>
      <c r="D14" s="238">
        <v>919117</v>
      </c>
      <c r="E14" s="242" t="s">
        <v>94</v>
      </c>
      <c r="F14" s="122">
        <v>65000</v>
      </c>
      <c r="G14" s="122">
        <v>0</v>
      </c>
      <c r="H14" s="122">
        <v>65000</v>
      </c>
      <c r="I14" s="31"/>
      <c r="J14" s="31"/>
    </row>
    <row r="15" spans="1:10" ht="15" customHeight="1">
      <c r="A15" s="29" t="s">
        <v>80</v>
      </c>
      <c r="B15" s="29" t="s">
        <v>95</v>
      </c>
      <c r="C15" s="29" t="s">
        <v>82</v>
      </c>
      <c r="D15" s="238">
        <v>919117</v>
      </c>
      <c r="E15" s="242" t="s">
        <v>96</v>
      </c>
      <c r="F15" s="122">
        <v>28080</v>
      </c>
      <c r="G15" s="122">
        <v>0</v>
      </c>
      <c r="H15" s="122">
        <v>28080</v>
      </c>
      <c r="I15" s="31"/>
      <c r="J15" s="31"/>
    </row>
    <row r="16" spans="1:10" ht="15" customHeight="1">
      <c r="A16" s="29" t="s">
        <v>97</v>
      </c>
      <c r="B16" s="29" t="s">
        <v>98</v>
      </c>
      <c r="C16" s="29" t="s">
        <v>81</v>
      </c>
      <c r="D16" s="238">
        <v>919117</v>
      </c>
      <c r="E16" s="242" t="s">
        <v>99</v>
      </c>
      <c r="F16" s="122">
        <v>656000</v>
      </c>
      <c r="G16" s="122">
        <v>656000</v>
      </c>
      <c r="H16" s="122">
        <v>0</v>
      </c>
      <c r="I16" s="31"/>
      <c r="J16" s="31"/>
    </row>
    <row r="17" spans="1:10" ht="15" customHeight="1">
      <c r="A17" s="29" t="s">
        <v>97</v>
      </c>
      <c r="B17" s="29" t="s">
        <v>98</v>
      </c>
      <c r="C17" s="29" t="s">
        <v>98</v>
      </c>
      <c r="D17" s="238">
        <v>919117</v>
      </c>
      <c r="E17" s="242" t="s">
        <v>100</v>
      </c>
      <c r="F17" s="122">
        <v>582046</v>
      </c>
      <c r="G17" s="122">
        <v>582046</v>
      </c>
      <c r="H17" s="122">
        <v>0</v>
      </c>
      <c r="I17" s="31"/>
      <c r="J17" s="31"/>
    </row>
    <row r="18" spans="1:10" ht="15" customHeight="1">
      <c r="A18" s="29" t="s">
        <v>97</v>
      </c>
      <c r="B18" s="29" t="s">
        <v>101</v>
      </c>
      <c r="C18" s="29" t="s">
        <v>98</v>
      </c>
      <c r="D18" s="238">
        <v>919117</v>
      </c>
      <c r="E18" s="242" t="s">
        <v>102</v>
      </c>
      <c r="F18" s="122">
        <v>201250</v>
      </c>
      <c r="G18" s="122">
        <v>201250</v>
      </c>
      <c r="H18" s="122">
        <v>0</v>
      </c>
      <c r="I18" s="31"/>
      <c r="J18" s="31"/>
    </row>
    <row r="19" spans="1:10" ht="15" customHeight="1">
      <c r="A19" s="29" t="s">
        <v>97</v>
      </c>
      <c r="B19" s="29" t="s">
        <v>103</v>
      </c>
      <c r="C19" s="29" t="s">
        <v>81</v>
      </c>
      <c r="D19" s="238">
        <v>919117</v>
      </c>
      <c r="E19" s="242" t="s">
        <v>104</v>
      </c>
      <c r="F19" s="122">
        <v>93600</v>
      </c>
      <c r="G19" s="122">
        <v>93600</v>
      </c>
      <c r="H19" s="122">
        <v>0</v>
      </c>
      <c r="I19" s="88"/>
      <c r="J19" s="88"/>
    </row>
    <row r="20" spans="1:10" ht="15" customHeight="1">
      <c r="A20" s="29" t="s">
        <v>97</v>
      </c>
      <c r="B20" s="29" t="s">
        <v>82</v>
      </c>
      <c r="C20" s="29" t="s">
        <v>82</v>
      </c>
      <c r="D20" s="238">
        <v>919117</v>
      </c>
      <c r="E20" s="242" t="s">
        <v>105</v>
      </c>
      <c r="F20" s="122">
        <v>15600</v>
      </c>
      <c r="G20" s="122">
        <v>0</v>
      </c>
      <c r="H20" s="122">
        <v>15600</v>
      </c>
      <c r="I20" s="88"/>
      <c r="J20" s="88"/>
    </row>
    <row r="21" spans="1:10" ht="15" customHeight="1">
      <c r="A21" s="29" t="s">
        <v>106</v>
      </c>
      <c r="B21" s="29" t="s">
        <v>101</v>
      </c>
      <c r="C21" s="29" t="s">
        <v>107</v>
      </c>
      <c r="D21" s="238">
        <v>919117</v>
      </c>
      <c r="E21" s="242" t="s">
        <v>108</v>
      </c>
      <c r="F21" s="122">
        <v>238938</v>
      </c>
      <c r="G21" s="122">
        <v>238938</v>
      </c>
      <c r="H21" s="122">
        <v>0</v>
      </c>
      <c r="I21" s="88"/>
      <c r="J21" s="88"/>
    </row>
    <row r="22" spans="1:10" ht="15" customHeight="1">
      <c r="A22" s="29" t="s">
        <v>106</v>
      </c>
      <c r="B22" s="29" t="s">
        <v>89</v>
      </c>
      <c r="C22" s="29" t="s">
        <v>81</v>
      </c>
      <c r="D22" s="238">
        <v>919117</v>
      </c>
      <c r="E22" s="242" t="s">
        <v>109</v>
      </c>
      <c r="F22" s="122">
        <v>149712</v>
      </c>
      <c r="G22" s="122">
        <v>149712</v>
      </c>
      <c r="H22" s="122">
        <v>0</v>
      </c>
      <c r="I22" s="88"/>
      <c r="J22" s="88"/>
    </row>
    <row r="23" spans="1:10" ht="15" customHeight="1">
      <c r="A23" s="29" t="s">
        <v>106</v>
      </c>
      <c r="B23" s="29" t="s">
        <v>89</v>
      </c>
      <c r="C23" s="29" t="s">
        <v>90</v>
      </c>
      <c r="D23" s="238">
        <v>919117</v>
      </c>
      <c r="E23" s="242" t="s">
        <v>110</v>
      </c>
      <c r="F23" s="122">
        <v>112528</v>
      </c>
      <c r="G23" s="122">
        <v>112528</v>
      </c>
      <c r="H23" s="122">
        <v>0</v>
      </c>
      <c r="I23" s="88"/>
      <c r="J23" s="88"/>
    </row>
    <row r="24" spans="1:10" ht="15" customHeight="1">
      <c r="A24" s="29" t="s">
        <v>106</v>
      </c>
      <c r="B24" s="29" t="s">
        <v>89</v>
      </c>
      <c r="C24" s="29" t="s">
        <v>84</v>
      </c>
      <c r="D24" s="238">
        <v>919117</v>
      </c>
      <c r="E24" s="242" t="s">
        <v>111</v>
      </c>
      <c r="F24" s="122">
        <v>100915</v>
      </c>
      <c r="G24" s="122">
        <v>100915</v>
      </c>
      <c r="H24" s="122">
        <v>0</v>
      </c>
      <c r="I24" s="88"/>
      <c r="J24" s="88"/>
    </row>
    <row r="25" spans="1:10" ht="15" customHeight="1">
      <c r="A25" s="29" t="s">
        <v>112</v>
      </c>
      <c r="B25" s="29" t="s">
        <v>84</v>
      </c>
      <c r="C25" s="29" t="s">
        <v>90</v>
      </c>
      <c r="D25" s="238">
        <v>919117</v>
      </c>
      <c r="E25" s="242" t="s">
        <v>113</v>
      </c>
      <c r="F25" s="122">
        <v>100000</v>
      </c>
      <c r="G25" s="122">
        <v>0</v>
      </c>
      <c r="H25" s="122">
        <v>100000</v>
      </c>
      <c r="I25" s="88"/>
      <c r="J25" s="88"/>
    </row>
    <row r="26" spans="1:10" ht="15" customHeight="1">
      <c r="A26" s="29" t="s">
        <v>114</v>
      </c>
      <c r="B26" s="29" t="s">
        <v>81</v>
      </c>
      <c r="C26" s="29" t="s">
        <v>82</v>
      </c>
      <c r="D26" s="238">
        <v>919117</v>
      </c>
      <c r="E26" s="242" t="s">
        <v>115</v>
      </c>
      <c r="F26" s="122">
        <v>210260</v>
      </c>
      <c r="G26" s="122">
        <v>160260</v>
      </c>
      <c r="H26" s="122">
        <v>50000</v>
      </c>
      <c r="I26" s="88"/>
      <c r="J26" s="88"/>
    </row>
    <row r="27" spans="1:10" ht="15" customHeight="1">
      <c r="A27" s="29" t="s">
        <v>114</v>
      </c>
      <c r="B27" s="29" t="s">
        <v>98</v>
      </c>
      <c r="C27" s="29" t="s">
        <v>81</v>
      </c>
      <c r="D27" s="238">
        <v>919117</v>
      </c>
      <c r="E27" s="242" t="s">
        <v>116</v>
      </c>
      <c r="F27" s="122">
        <v>486243</v>
      </c>
      <c r="G27" s="122">
        <v>0</v>
      </c>
      <c r="H27" s="122">
        <v>486243</v>
      </c>
      <c r="I27" s="88"/>
      <c r="J27" s="88"/>
    </row>
    <row r="28" spans="1:10" ht="15" customHeight="1">
      <c r="A28" s="29" t="s">
        <v>117</v>
      </c>
      <c r="B28" s="29" t="s">
        <v>81</v>
      </c>
      <c r="C28" s="29" t="s">
        <v>118</v>
      </c>
      <c r="D28" s="238">
        <v>919117</v>
      </c>
      <c r="E28" s="242" t="s">
        <v>119</v>
      </c>
      <c r="F28" s="122">
        <v>1817917</v>
      </c>
      <c r="G28" s="122">
        <v>1817917</v>
      </c>
      <c r="H28" s="122">
        <v>0</v>
      </c>
      <c r="I28" s="88"/>
      <c r="J28" s="88"/>
    </row>
    <row r="29" spans="1:10" ht="15" customHeight="1">
      <c r="A29" s="29" t="s">
        <v>117</v>
      </c>
      <c r="B29" s="29" t="s">
        <v>81</v>
      </c>
      <c r="C29" s="29" t="s">
        <v>103</v>
      </c>
      <c r="D29" s="238">
        <v>919117</v>
      </c>
      <c r="E29" s="242" t="s">
        <v>120</v>
      </c>
      <c r="F29" s="122">
        <v>6000</v>
      </c>
      <c r="G29" s="122">
        <v>0</v>
      </c>
      <c r="H29" s="122">
        <v>6000</v>
      </c>
      <c r="I29" s="88"/>
      <c r="J29" s="88"/>
    </row>
    <row r="30" spans="1:10" ht="15" customHeight="1">
      <c r="A30" s="29" t="s">
        <v>117</v>
      </c>
      <c r="B30" s="29" t="s">
        <v>90</v>
      </c>
      <c r="C30" s="29" t="s">
        <v>82</v>
      </c>
      <c r="D30" s="238">
        <v>919117</v>
      </c>
      <c r="E30" s="242" t="s">
        <v>121</v>
      </c>
      <c r="F30" s="122">
        <v>4500</v>
      </c>
      <c r="G30" s="122">
        <v>0</v>
      </c>
      <c r="H30" s="122">
        <v>4500</v>
      </c>
      <c r="I30" s="88"/>
      <c r="J30" s="88"/>
    </row>
    <row r="31" spans="1:10" ht="15" customHeight="1">
      <c r="A31" s="29" t="s">
        <v>117</v>
      </c>
      <c r="B31" s="29" t="s">
        <v>98</v>
      </c>
      <c r="C31" s="29" t="s">
        <v>90</v>
      </c>
      <c r="D31" s="238">
        <v>919117</v>
      </c>
      <c r="E31" s="242" t="s">
        <v>122</v>
      </c>
      <c r="F31" s="122">
        <v>100000</v>
      </c>
      <c r="G31" s="122">
        <v>0</v>
      </c>
      <c r="H31" s="122">
        <v>100000</v>
      </c>
      <c r="I31" s="88"/>
      <c r="J31" s="88"/>
    </row>
    <row r="32" spans="1:10" ht="15" customHeight="1">
      <c r="A32" s="29" t="s">
        <v>117</v>
      </c>
      <c r="B32" s="29" t="s">
        <v>98</v>
      </c>
      <c r="C32" s="29" t="s">
        <v>82</v>
      </c>
      <c r="D32" s="238">
        <v>919117</v>
      </c>
      <c r="E32" s="242" t="s">
        <v>123</v>
      </c>
      <c r="F32" s="122">
        <v>303788</v>
      </c>
      <c r="G32" s="122">
        <v>0</v>
      </c>
      <c r="H32" s="122">
        <v>303788</v>
      </c>
      <c r="I32" s="88"/>
      <c r="J32" s="88"/>
    </row>
    <row r="33" spans="1:10" ht="15" customHeight="1">
      <c r="A33" s="29" t="s">
        <v>117</v>
      </c>
      <c r="B33" s="29" t="s">
        <v>101</v>
      </c>
      <c r="C33" s="29" t="s">
        <v>98</v>
      </c>
      <c r="D33" s="238">
        <v>919117</v>
      </c>
      <c r="E33" s="242" t="s">
        <v>124</v>
      </c>
      <c r="F33" s="122">
        <v>2307876</v>
      </c>
      <c r="G33" s="122">
        <v>2307876</v>
      </c>
      <c r="H33" s="122">
        <v>0</v>
      </c>
      <c r="I33" s="88"/>
      <c r="J33" s="88"/>
    </row>
    <row r="34" spans="1:10" ht="15" customHeight="1">
      <c r="A34" s="29" t="s">
        <v>117</v>
      </c>
      <c r="B34" s="29" t="s">
        <v>101</v>
      </c>
      <c r="C34" s="29" t="s">
        <v>101</v>
      </c>
      <c r="D34" s="238">
        <v>919117</v>
      </c>
      <c r="E34" s="242" t="s">
        <v>125</v>
      </c>
      <c r="F34" s="122">
        <v>240000</v>
      </c>
      <c r="G34" s="122">
        <v>0</v>
      </c>
      <c r="H34" s="122">
        <v>240000</v>
      </c>
      <c r="I34" s="88"/>
      <c r="J34" s="88"/>
    </row>
    <row r="35" spans="1:10" ht="15" customHeight="1">
      <c r="A35" s="29" t="s">
        <v>126</v>
      </c>
      <c r="B35" s="29" t="s">
        <v>81</v>
      </c>
      <c r="C35" s="29" t="s">
        <v>86</v>
      </c>
      <c r="D35" s="238">
        <v>919117</v>
      </c>
      <c r="E35" s="242" t="s">
        <v>127</v>
      </c>
      <c r="F35" s="122">
        <v>126276</v>
      </c>
      <c r="G35" s="122">
        <v>0</v>
      </c>
      <c r="H35" s="122">
        <v>126276</v>
      </c>
      <c r="I35" s="88"/>
      <c r="J35" s="88"/>
    </row>
    <row r="36" spans="1:10" ht="15" customHeight="1">
      <c r="A36" s="29" t="s">
        <v>126</v>
      </c>
      <c r="B36" s="29" t="s">
        <v>81</v>
      </c>
      <c r="C36" s="29" t="s">
        <v>82</v>
      </c>
      <c r="D36" s="238">
        <v>919117</v>
      </c>
      <c r="E36" s="242" t="s">
        <v>128</v>
      </c>
      <c r="F36" s="122">
        <v>78400</v>
      </c>
      <c r="G36" s="122">
        <v>0</v>
      </c>
      <c r="H36" s="122">
        <v>78400</v>
      </c>
      <c r="I36" s="88"/>
      <c r="J36" s="88"/>
    </row>
    <row r="37" spans="1:10" ht="12.75" customHeight="1">
      <c r="A37" s="29" t="s">
        <v>129</v>
      </c>
      <c r="B37" s="29" t="s">
        <v>90</v>
      </c>
      <c r="C37" s="29" t="s">
        <v>81</v>
      </c>
      <c r="D37" s="238">
        <v>919117</v>
      </c>
      <c r="E37" s="242" t="s">
        <v>130</v>
      </c>
      <c r="F37" s="122">
        <v>436534</v>
      </c>
      <c r="G37" s="122">
        <v>436534</v>
      </c>
      <c r="H37" s="122">
        <v>0</v>
      </c>
      <c r="I37" s="88"/>
      <c r="J37" s="88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19652777777777777" bottom="0.3145833333333333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B9" sqref="B9"/>
    </sheetView>
  </sheetViews>
  <sheetFormatPr defaultColWidth="9.16015625" defaultRowHeight="20.25" customHeight="1"/>
  <cols>
    <col min="1" max="1" width="53.5" style="0" customWidth="1"/>
    <col min="2" max="2" width="24.83203125" style="187" customWidth="1"/>
    <col min="3" max="3" width="53.5" style="0" customWidth="1"/>
    <col min="4" max="5" width="24.83203125" style="187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8"/>
      <c r="B1" s="189"/>
      <c r="C1" s="188"/>
      <c r="D1" s="189"/>
      <c r="E1" s="189"/>
      <c r="F1" s="188"/>
      <c r="G1" s="188"/>
      <c r="H1" s="48" t="s">
        <v>139</v>
      </c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ht="20.25" customHeight="1">
      <c r="A2" s="5" t="s">
        <v>140</v>
      </c>
      <c r="B2" s="5"/>
      <c r="C2" s="5"/>
      <c r="D2" s="5"/>
      <c r="E2" s="5"/>
      <c r="F2" s="5"/>
      <c r="G2" s="5"/>
      <c r="H2" s="5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</row>
    <row r="3" spans="1:34" ht="20.25" customHeight="1">
      <c r="A3" s="96" t="s">
        <v>0</v>
      </c>
      <c r="B3" s="190"/>
      <c r="C3" s="46"/>
      <c r="D3" s="191"/>
      <c r="E3" s="191"/>
      <c r="F3" s="46"/>
      <c r="G3" s="46"/>
      <c r="H3" s="8" t="s">
        <v>5</v>
      </c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</row>
    <row r="4" spans="1:34" ht="20.25" customHeight="1">
      <c r="A4" s="192" t="s">
        <v>6</v>
      </c>
      <c r="B4" s="193"/>
      <c r="C4" s="192" t="s">
        <v>7</v>
      </c>
      <c r="D4" s="194"/>
      <c r="E4" s="194"/>
      <c r="F4" s="194"/>
      <c r="G4" s="194"/>
      <c r="H4" s="193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</row>
    <row r="5" spans="1:34" ht="20.25" customHeight="1">
      <c r="A5" s="195" t="s">
        <v>8</v>
      </c>
      <c r="B5" s="196" t="s">
        <v>9</v>
      </c>
      <c r="C5" s="195" t="s">
        <v>8</v>
      </c>
      <c r="D5" s="197" t="s">
        <v>57</v>
      </c>
      <c r="E5" s="196" t="s">
        <v>141</v>
      </c>
      <c r="F5" s="198" t="s">
        <v>142</v>
      </c>
      <c r="G5" s="195" t="s">
        <v>143</v>
      </c>
      <c r="H5" s="198" t="s">
        <v>144</v>
      </c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</row>
    <row r="6" spans="1:34" ht="20.25" customHeight="1">
      <c r="A6" s="199" t="s">
        <v>145</v>
      </c>
      <c r="B6" s="200">
        <v>12628338</v>
      </c>
      <c r="C6" s="201" t="s">
        <v>146</v>
      </c>
      <c r="D6" s="200">
        <f>SUM(E6:H6)</f>
        <v>12628338</v>
      </c>
      <c r="E6" s="200">
        <f>SUM(E7:E35)</f>
        <v>12628338</v>
      </c>
      <c r="F6" s="202">
        <f>SUM(F7:F35)</f>
        <v>0</v>
      </c>
      <c r="G6" s="203">
        <f>SUM(G7:G35)</f>
        <v>0</v>
      </c>
      <c r="H6" s="203">
        <f>SUM(H7:H35)</f>
        <v>0</v>
      </c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</row>
    <row r="7" spans="1:34" ht="20.25" customHeight="1">
      <c r="A7" s="199" t="s">
        <v>147</v>
      </c>
      <c r="B7" s="204">
        <v>12628338</v>
      </c>
      <c r="C7" s="201" t="s">
        <v>148</v>
      </c>
      <c r="D7" s="204">
        <v>4259955</v>
      </c>
      <c r="E7" s="204">
        <v>4259955</v>
      </c>
      <c r="F7" s="205">
        <v>0</v>
      </c>
      <c r="G7" s="206">
        <v>0</v>
      </c>
      <c r="H7" s="203">
        <v>0</v>
      </c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</row>
    <row r="8" spans="1:34" ht="20.25" customHeight="1">
      <c r="A8" s="199" t="s">
        <v>149</v>
      </c>
      <c r="B8" s="204"/>
      <c r="C8" s="201" t="s">
        <v>150</v>
      </c>
      <c r="D8" s="204"/>
      <c r="E8" s="204"/>
      <c r="F8" s="205">
        <v>0</v>
      </c>
      <c r="G8" s="206">
        <v>0</v>
      </c>
      <c r="H8" s="203">
        <v>0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  <row r="9" spans="1:34" ht="20.25" customHeight="1">
      <c r="A9" s="199" t="s">
        <v>151</v>
      </c>
      <c r="B9" s="204"/>
      <c r="C9" s="201" t="s">
        <v>152</v>
      </c>
      <c r="D9" s="204"/>
      <c r="E9" s="204"/>
      <c r="F9" s="205">
        <v>0</v>
      </c>
      <c r="G9" s="206">
        <v>0</v>
      </c>
      <c r="H9" s="203">
        <v>0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</row>
    <row r="10" spans="1:34" ht="20.25" customHeight="1">
      <c r="A10" s="199" t="s">
        <v>153</v>
      </c>
      <c r="B10" s="207"/>
      <c r="C10" s="201" t="s">
        <v>154</v>
      </c>
      <c r="D10" s="204"/>
      <c r="E10" s="204"/>
      <c r="F10" s="205">
        <v>0</v>
      </c>
      <c r="G10" s="206">
        <v>0</v>
      </c>
      <c r="H10" s="203">
        <v>0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</row>
    <row r="11" spans="1:34" ht="20.25" customHeight="1">
      <c r="A11" s="199" t="s">
        <v>147</v>
      </c>
      <c r="B11" s="200"/>
      <c r="C11" s="201" t="s">
        <v>155</v>
      </c>
      <c r="D11" s="204"/>
      <c r="E11" s="204"/>
      <c r="F11" s="205">
        <v>0</v>
      </c>
      <c r="G11" s="206">
        <v>0</v>
      </c>
      <c r="H11" s="203">
        <v>0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</row>
    <row r="12" spans="1:34" ht="20.25" customHeight="1">
      <c r="A12" s="199" t="s">
        <v>149</v>
      </c>
      <c r="B12" s="200"/>
      <c r="C12" s="201" t="s">
        <v>156</v>
      </c>
      <c r="D12" s="204"/>
      <c r="E12" s="204"/>
      <c r="F12" s="205">
        <v>0</v>
      </c>
      <c r="G12" s="206">
        <v>0</v>
      </c>
      <c r="H12" s="203">
        <v>0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</row>
    <row r="13" spans="1:34" ht="20.25" customHeight="1">
      <c r="A13" s="199" t="s">
        <v>151</v>
      </c>
      <c r="B13" s="200">
        <v>0</v>
      </c>
      <c r="C13" s="201" t="s">
        <v>157</v>
      </c>
      <c r="D13" s="204"/>
      <c r="E13" s="204"/>
      <c r="F13" s="205">
        <v>0</v>
      </c>
      <c r="G13" s="206">
        <v>0</v>
      </c>
      <c r="H13" s="203">
        <v>0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</row>
    <row r="14" spans="1:34" ht="20.25" customHeight="1">
      <c r="A14" s="199" t="s">
        <v>158</v>
      </c>
      <c r="B14" s="204">
        <v>0</v>
      </c>
      <c r="C14" s="201" t="s">
        <v>159</v>
      </c>
      <c r="D14" s="204">
        <v>1548496</v>
      </c>
      <c r="E14" s="204">
        <v>1548496</v>
      </c>
      <c r="F14" s="205">
        <v>0</v>
      </c>
      <c r="G14" s="206">
        <v>0</v>
      </c>
      <c r="H14" s="203">
        <v>0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</row>
    <row r="15" spans="1:34" ht="20.25" customHeight="1">
      <c r="A15" s="208"/>
      <c r="B15" s="209"/>
      <c r="C15" s="210" t="s">
        <v>160</v>
      </c>
      <c r="D15" s="204"/>
      <c r="E15" s="204"/>
      <c r="F15" s="205">
        <v>0</v>
      </c>
      <c r="G15" s="206">
        <v>0</v>
      </c>
      <c r="H15" s="203">
        <v>0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</row>
    <row r="16" spans="1:34" ht="20.25" customHeight="1">
      <c r="A16" s="208"/>
      <c r="B16" s="204"/>
      <c r="C16" s="210" t="s">
        <v>161</v>
      </c>
      <c r="D16" s="204">
        <v>602093</v>
      </c>
      <c r="E16" s="204">
        <v>602093</v>
      </c>
      <c r="F16" s="205">
        <v>0</v>
      </c>
      <c r="G16" s="206">
        <v>0</v>
      </c>
      <c r="H16" s="203">
        <v>0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</row>
    <row r="17" spans="1:34" ht="20.25" customHeight="1">
      <c r="A17" s="208"/>
      <c r="B17" s="204"/>
      <c r="C17" s="210" t="s">
        <v>162</v>
      </c>
      <c r="D17" s="204">
        <v>100000</v>
      </c>
      <c r="E17" s="204">
        <v>100000</v>
      </c>
      <c r="F17" s="205">
        <v>0</v>
      </c>
      <c r="G17" s="206">
        <v>0</v>
      </c>
      <c r="H17" s="203">
        <v>0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</row>
    <row r="18" spans="1:34" ht="20.25" customHeight="1">
      <c r="A18" s="208"/>
      <c r="B18" s="204"/>
      <c r="C18" s="210" t="s">
        <v>163</v>
      </c>
      <c r="D18" s="80">
        <v>696503</v>
      </c>
      <c r="E18" s="80">
        <v>696503</v>
      </c>
      <c r="F18" s="211"/>
      <c r="G18" s="206">
        <v>0</v>
      </c>
      <c r="H18" s="203">
        <v>0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</row>
    <row r="19" spans="1:34" ht="20.25" customHeight="1">
      <c r="A19" s="208"/>
      <c r="B19" s="204"/>
      <c r="C19" s="210" t="s">
        <v>164</v>
      </c>
      <c r="D19" s="204">
        <v>4780081</v>
      </c>
      <c r="E19" s="204">
        <v>4780081</v>
      </c>
      <c r="F19" s="205">
        <v>0</v>
      </c>
      <c r="G19" s="206">
        <v>0</v>
      </c>
      <c r="H19" s="203">
        <v>0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</row>
    <row r="20" spans="1:34" ht="20.25" customHeight="1">
      <c r="A20" s="208"/>
      <c r="B20" s="204"/>
      <c r="C20" s="210" t="s">
        <v>165</v>
      </c>
      <c r="D20" s="204">
        <v>204676</v>
      </c>
      <c r="E20" s="204">
        <v>204676</v>
      </c>
      <c r="F20" s="205">
        <v>0</v>
      </c>
      <c r="G20" s="206">
        <v>0</v>
      </c>
      <c r="H20" s="203">
        <v>0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</row>
    <row r="21" spans="1:34" ht="20.25" customHeight="1">
      <c r="A21" s="208"/>
      <c r="B21" s="204"/>
      <c r="C21" s="210" t="s">
        <v>166</v>
      </c>
      <c r="D21" s="204"/>
      <c r="E21" s="204"/>
      <c r="F21" s="205">
        <v>0</v>
      </c>
      <c r="G21" s="206">
        <v>0</v>
      </c>
      <c r="H21" s="203">
        <v>0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</row>
    <row r="22" spans="1:34" ht="20.25" customHeight="1">
      <c r="A22" s="208"/>
      <c r="B22" s="204"/>
      <c r="C22" s="210" t="s">
        <v>167</v>
      </c>
      <c r="D22" s="204"/>
      <c r="E22" s="204"/>
      <c r="F22" s="205">
        <v>0</v>
      </c>
      <c r="G22" s="206">
        <v>0</v>
      </c>
      <c r="H22" s="203">
        <v>0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</row>
    <row r="23" spans="1:34" ht="20.25" customHeight="1">
      <c r="A23" s="208"/>
      <c r="B23" s="204"/>
      <c r="C23" s="210" t="s">
        <v>168</v>
      </c>
      <c r="D23" s="204"/>
      <c r="E23" s="204"/>
      <c r="F23" s="205">
        <v>0</v>
      </c>
      <c r="G23" s="206">
        <v>0</v>
      </c>
      <c r="H23" s="203">
        <v>0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</row>
    <row r="24" spans="1:34" ht="20.25" customHeight="1">
      <c r="A24" s="208"/>
      <c r="B24" s="204"/>
      <c r="C24" s="210" t="s">
        <v>169</v>
      </c>
      <c r="D24" s="204"/>
      <c r="E24" s="204"/>
      <c r="F24" s="205">
        <v>0</v>
      </c>
      <c r="G24" s="206">
        <v>0</v>
      </c>
      <c r="H24" s="203">
        <v>0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</row>
    <row r="25" spans="1:34" ht="20.25" customHeight="1">
      <c r="A25" s="208"/>
      <c r="B25" s="204"/>
      <c r="C25" s="210" t="s">
        <v>170</v>
      </c>
      <c r="D25" s="204"/>
      <c r="E25" s="204"/>
      <c r="F25" s="211"/>
      <c r="G25" s="206">
        <v>0</v>
      </c>
      <c r="H25" s="203">
        <v>0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</row>
    <row r="26" spans="1:34" ht="20.25" customHeight="1">
      <c r="A26" s="210"/>
      <c r="B26" s="204"/>
      <c r="C26" s="210" t="s">
        <v>171</v>
      </c>
      <c r="D26" s="204">
        <v>436534</v>
      </c>
      <c r="E26" s="204">
        <v>436534</v>
      </c>
      <c r="F26" s="205">
        <v>0</v>
      </c>
      <c r="G26" s="206">
        <v>0</v>
      </c>
      <c r="H26" s="203">
        <v>0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</row>
    <row r="27" spans="1:34" ht="20.25" customHeight="1">
      <c r="A27" s="210"/>
      <c r="B27" s="204"/>
      <c r="C27" s="210" t="s">
        <v>172</v>
      </c>
      <c r="D27" s="204"/>
      <c r="E27" s="204"/>
      <c r="F27" s="205">
        <v>0</v>
      </c>
      <c r="G27" s="206">
        <v>0</v>
      </c>
      <c r="H27" s="203">
        <v>0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</row>
    <row r="28" spans="1:34" ht="20.25" customHeight="1">
      <c r="A28" s="210"/>
      <c r="B28" s="204"/>
      <c r="C28" s="210" t="s">
        <v>173</v>
      </c>
      <c r="D28" s="204"/>
      <c r="E28" s="204"/>
      <c r="F28" s="205">
        <v>0</v>
      </c>
      <c r="G28" s="206">
        <v>0</v>
      </c>
      <c r="H28" s="203">
        <v>0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</row>
    <row r="29" spans="1:34" ht="20.25" customHeight="1">
      <c r="A29" s="210"/>
      <c r="B29" s="204"/>
      <c r="C29" s="210" t="s">
        <v>174</v>
      </c>
      <c r="D29" s="204">
        <v>0</v>
      </c>
      <c r="E29" s="204">
        <v>0</v>
      </c>
      <c r="F29" s="205"/>
      <c r="G29" s="206"/>
      <c r="H29" s="203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</row>
    <row r="30" spans="1:34" ht="20.25" customHeight="1">
      <c r="A30" s="210"/>
      <c r="B30" s="204"/>
      <c r="C30" s="210" t="s">
        <v>175</v>
      </c>
      <c r="D30" s="204">
        <v>0</v>
      </c>
      <c r="E30" s="204">
        <v>0</v>
      </c>
      <c r="F30" s="205">
        <v>0</v>
      </c>
      <c r="G30" s="206">
        <v>0</v>
      </c>
      <c r="H30" s="203">
        <v>0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</row>
    <row r="31" spans="1:34" ht="20.25" customHeight="1">
      <c r="A31" s="210"/>
      <c r="B31" s="204"/>
      <c r="C31" s="210" t="s">
        <v>176</v>
      </c>
      <c r="D31" s="204"/>
      <c r="E31" s="204"/>
      <c r="F31" s="205">
        <v>0</v>
      </c>
      <c r="G31" s="206">
        <v>0</v>
      </c>
      <c r="H31" s="203">
        <v>0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</row>
    <row r="32" spans="1:34" ht="20.25" customHeight="1">
      <c r="A32" s="210"/>
      <c r="B32" s="204"/>
      <c r="C32" s="210" t="s">
        <v>177</v>
      </c>
      <c r="D32" s="204">
        <v>0</v>
      </c>
      <c r="E32" s="204">
        <v>0</v>
      </c>
      <c r="F32" s="205">
        <v>0</v>
      </c>
      <c r="G32" s="206">
        <v>0</v>
      </c>
      <c r="H32" s="203">
        <v>0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</row>
    <row r="33" spans="1:34" ht="20.25" customHeight="1">
      <c r="A33" s="210"/>
      <c r="B33" s="204"/>
      <c r="C33" s="210" t="s">
        <v>178</v>
      </c>
      <c r="D33" s="204">
        <v>0</v>
      </c>
      <c r="E33" s="204">
        <v>0</v>
      </c>
      <c r="F33" s="205">
        <v>0</v>
      </c>
      <c r="G33" s="206">
        <v>0</v>
      </c>
      <c r="H33" s="203">
        <v>0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</row>
    <row r="34" spans="1:34" ht="20.25" customHeight="1">
      <c r="A34" s="210"/>
      <c r="B34" s="204"/>
      <c r="C34" s="210" t="s">
        <v>179</v>
      </c>
      <c r="D34" s="204">
        <v>0</v>
      </c>
      <c r="E34" s="204">
        <v>0</v>
      </c>
      <c r="F34" s="205">
        <v>0</v>
      </c>
      <c r="G34" s="206">
        <v>0</v>
      </c>
      <c r="H34" s="203">
        <v>0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</row>
    <row r="35" spans="1:34" ht="20.25" customHeight="1">
      <c r="A35" s="210"/>
      <c r="B35" s="204"/>
      <c r="C35" s="210" t="s">
        <v>180</v>
      </c>
      <c r="D35" s="200">
        <f>SUM(E35:H35)</f>
        <v>0</v>
      </c>
      <c r="E35" s="212">
        <v>0</v>
      </c>
      <c r="F35" s="213">
        <v>0</v>
      </c>
      <c r="G35" s="214">
        <v>0</v>
      </c>
      <c r="H35" s="215">
        <v>0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</row>
    <row r="36" spans="1:34" ht="20.25" customHeight="1">
      <c r="A36" s="195"/>
      <c r="B36" s="216"/>
      <c r="C36" s="195"/>
      <c r="D36" s="216"/>
      <c r="E36" s="217"/>
      <c r="F36" s="218"/>
      <c r="G36" s="219"/>
      <c r="H36" s="21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</row>
    <row r="37" spans="1:34" ht="20.25" customHeight="1">
      <c r="A37" s="210"/>
      <c r="B37" s="204"/>
      <c r="C37" s="210" t="s">
        <v>181</v>
      </c>
      <c r="D37" s="220">
        <f>SUM(E37:H37)</f>
        <v>0</v>
      </c>
      <c r="E37" s="212">
        <v>0</v>
      </c>
      <c r="F37" s="213">
        <v>0</v>
      </c>
      <c r="G37" s="214">
        <v>0</v>
      </c>
      <c r="H37" s="215">
        <v>0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</row>
    <row r="38" spans="1:34" ht="20.25" customHeight="1">
      <c r="A38" s="210"/>
      <c r="B38" s="216"/>
      <c r="C38" s="210"/>
      <c r="D38" s="216"/>
      <c r="E38" s="221"/>
      <c r="F38" s="222"/>
      <c r="G38" s="223"/>
      <c r="H38" s="223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</row>
    <row r="39" spans="1:34" ht="20.25" customHeight="1">
      <c r="A39" s="195" t="s">
        <v>52</v>
      </c>
      <c r="B39" s="216">
        <f>SUM(B6,B10)</f>
        <v>12628338</v>
      </c>
      <c r="C39" s="195" t="s">
        <v>53</v>
      </c>
      <c r="D39" s="220">
        <f>SUM(E39:H39)</f>
        <v>12628338</v>
      </c>
      <c r="E39" s="216">
        <f>SUM(E7:E37)</f>
        <v>12628338</v>
      </c>
      <c r="F39" s="224">
        <f>SUM(F7:F37)</f>
        <v>0</v>
      </c>
      <c r="G39" s="225">
        <f>SUM(G7:G37)</f>
        <v>0</v>
      </c>
      <c r="H39" s="225">
        <f>SUM(H7:H37)</f>
        <v>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</row>
    <row r="40" spans="1:34" ht="20.25" customHeight="1">
      <c r="A40" s="226"/>
      <c r="B40" s="227"/>
      <c r="C40" s="228"/>
      <c r="D40" s="189"/>
      <c r="E40" s="189"/>
      <c r="F40" s="228"/>
      <c r="G40" s="22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47"/>
  <sheetViews>
    <sheetView showZeros="0" workbookViewId="0" topLeftCell="A1">
      <selection activeCell="O15" sqref="O15"/>
    </sheetView>
  </sheetViews>
  <sheetFormatPr defaultColWidth="9.16015625" defaultRowHeight="12.75" customHeight="1"/>
  <cols>
    <col min="1" max="2" width="4.5" style="0" customWidth="1"/>
    <col min="3" max="3" width="8.83203125" style="0" customWidth="1"/>
    <col min="4" max="4" width="22.83203125" style="0" customWidth="1"/>
    <col min="5" max="8" width="10.83203125" style="84" customWidth="1"/>
    <col min="9" max="9" width="11.66015625" style="84" customWidth="1"/>
    <col min="10" max="10" width="6.16015625" style="84" customWidth="1"/>
    <col min="11" max="16" width="6.16015625" style="0" customWidth="1"/>
    <col min="17" max="26" width="5.66015625" style="0" customWidth="1"/>
    <col min="27" max="38" width="6.66015625" style="0" customWidth="1"/>
    <col min="39" max="41" width="7.160156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41"/>
      <c r="AN1" s="41"/>
      <c r="AO1" s="181" t="s">
        <v>182</v>
      </c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</row>
    <row r="2" spans="1:253" ht="19.5" customHeight="1">
      <c r="A2" s="5" t="s">
        <v>183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</row>
    <row r="3" spans="1:253" ht="19.5" customHeight="1">
      <c r="A3" s="86" t="s">
        <v>0</v>
      </c>
      <c r="B3" s="86"/>
      <c r="C3" s="86"/>
      <c r="D3" s="86"/>
      <c r="E3" s="85"/>
      <c r="F3" s="85"/>
      <c r="G3" s="85"/>
      <c r="H3" s="85"/>
      <c r="I3" s="85"/>
      <c r="J3" s="85"/>
      <c r="K3" s="172"/>
      <c r="L3" s="172"/>
      <c r="M3" s="172"/>
      <c r="N3" s="172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38"/>
      <c r="AJ3" s="38"/>
      <c r="AK3" s="38"/>
      <c r="AL3" s="38"/>
      <c r="AM3" s="41"/>
      <c r="AN3" s="41"/>
      <c r="AO3" s="182" t="s">
        <v>5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56</v>
      </c>
      <c r="B4" s="13"/>
      <c r="C4" s="153"/>
      <c r="D4" s="154"/>
      <c r="E4" s="155" t="s">
        <v>184</v>
      </c>
      <c r="F4" s="156" t="s">
        <v>185</v>
      </c>
      <c r="G4" s="157"/>
      <c r="H4" s="157"/>
      <c r="I4" s="157"/>
      <c r="J4" s="157"/>
      <c r="K4" s="157"/>
      <c r="L4" s="157"/>
      <c r="M4" s="157"/>
      <c r="N4" s="157"/>
      <c r="O4" s="174"/>
      <c r="P4" s="156" t="s">
        <v>186</v>
      </c>
      <c r="Q4" s="157"/>
      <c r="R4" s="157"/>
      <c r="S4" s="157"/>
      <c r="T4" s="157"/>
      <c r="U4" s="157"/>
      <c r="V4" s="157"/>
      <c r="W4" s="157"/>
      <c r="X4" s="157"/>
      <c r="Y4" s="174"/>
      <c r="Z4" s="177" t="s">
        <v>187</v>
      </c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67</v>
      </c>
      <c r="B5" s="99"/>
      <c r="C5" s="17" t="s">
        <v>68</v>
      </c>
      <c r="D5" s="17" t="s">
        <v>138</v>
      </c>
      <c r="E5" s="155"/>
      <c r="F5" s="158" t="s">
        <v>57</v>
      </c>
      <c r="G5" s="159" t="s">
        <v>188</v>
      </c>
      <c r="H5" s="160"/>
      <c r="I5" s="175"/>
      <c r="J5" s="159" t="s">
        <v>189</v>
      </c>
      <c r="K5" s="160"/>
      <c r="L5" s="175"/>
      <c r="M5" s="159" t="s">
        <v>190</v>
      </c>
      <c r="N5" s="160"/>
      <c r="O5" s="175"/>
      <c r="P5" s="158" t="s">
        <v>57</v>
      </c>
      <c r="Q5" s="159" t="s">
        <v>188</v>
      </c>
      <c r="R5" s="160"/>
      <c r="S5" s="175"/>
      <c r="T5" s="159" t="s">
        <v>189</v>
      </c>
      <c r="U5" s="160"/>
      <c r="V5" s="175"/>
      <c r="W5" s="159" t="s">
        <v>143</v>
      </c>
      <c r="X5" s="160"/>
      <c r="Y5" s="175"/>
      <c r="Z5" s="158" t="s">
        <v>57</v>
      </c>
      <c r="AA5" s="179" t="s">
        <v>188</v>
      </c>
      <c r="AB5" s="180"/>
      <c r="AC5" s="180"/>
      <c r="AD5" s="179" t="s">
        <v>189</v>
      </c>
      <c r="AE5" s="180"/>
      <c r="AF5" s="180"/>
      <c r="AG5" s="179" t="s">
        <v>190</v>
      </c>
      <c r="AH5" s="180"/>
      <c r="AI5" s="180"/>
      <c r="AJ5" s="179" t="s">
        <v>191</v>
      </c>
      <c r="AK5" s="180"/>
      <c r="AL5" s="180"/>
      <c r="AM5" s="179" t="s">
        <v>144</v>
      </c>
      <c r="AN5" s="180"/>
      <c r="AO5" s="180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77</v>
      </c>
      <c r="B6" s="24" t="s">
        <v>78</v>
      </c>
      <c r="C6" s="23"/>
      <c r="D6" s="23"/>
      <c r="E6" s="161"/>
      <c r="F6" s="162"/>
      <c r="G6" s="163" t="s">
        <v>72</v>
      </c>
      <c r="H6" s="164" t="s">
        <v>134</v>
      </c>
      <c r="I6" s="164" t="s">
        <v>135</v>
      </c>
      <c r="J6" s="163" t="s">
        <v>72</v>
      </c>
      <c r="K6" s="164" t="s">
        <v>134</v>
      </c>
      <c r="L6" s="164" t="s">
        <v>135</v>
      </c>
      <c r="M6" s="163" t="s">
        <v>72</v>
      </c>
      <c r="N6" s="164" t="s">
        <v>134</v>
      </c>
      <c r="O6" s="23" t="s">
        <v>135</v>
      </c>
      <c r="P6" s="162"/>
      <c r="Q6" s="163" t="s">
        <v>72</v>
      </c>
      <c r="R6" s="24" t="s">
        <v>134</v>
      </c>
      <c r="S6" s="24" t="s">
        <v>135</v>
      </c>
      <c r="T6" s="163" t="s">
        <v>72</v>
      </c>
      <c r="U6" s="24" t="s">
        <v>134</v>
      </c>
      <c r="V6" s="23" t="s">
        <v>135</v>
      </c>
      <c r="W6" s="24" t="s">
        <v>72</v>
      </c>
      <c r="X6" s="24" t="s">
        <v>134</v>
      </c>
      <c r="Y6" s="24" t="s">
        <v>135</v>
      </c>
      <c r="Z6" s="162"/>
      <c r="AA6" s="163" t="s">
        <v>72</v>
      </c>
      <c r="AB6" s="24" t="s">
        <v>134</v>
      </c>
      <c r="AC6" s="24" t="s">
        <v>135</v>
      </c>
      <c r="AD6" s="163" t="s">
        <v>72</v>
      </c>
      <c r="AE6" s="24" t="s">
        <v>134</v>
      </c>
      <c r="AF6" s="24" t="s">
        <v>135</v>
      </c>
      <c r="AG6" s="163" t="s">
        <v>72</v>
      </c>
      <c r="AH6" s="164" t="s">
        <v>134</v>
      </c>
      <c r="AI6" s="164" t="s">
        <v>135</v>
      </c>
      <c r="AJ6" s="163" t="s">
        <v>72</v>
      </c>
      <c r="AK6" s="164" t="s">
        <v>134</v>
      </c>
      <c r="AL6" s="164" t="s">
        <v>135</v>
      </c>
      <c r="AM6" s="163" t="s">
        <v>72</v>
      </c>
      <c r="AN6" s="164" t="s">
        <v>134</v>
      </c>
      <c r="AO6" s="164" t="s">
        <v>135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52" customFormat="1" ht="19.5" customHeight="1">
      <c r="A7" s="82"/>
      <c r="B7" s="82"/>
      <c r="C7" s="165"/>
      <c r="D7" s="165" t="s">
        <v>57</v>
      </c>
      <c r="E7" s="82">
        <v>12628338</v>
      </c>
      <c r="F7" s="82">
        <v>12628338</v>
      </c>
      <c r="G7" s="82">
        <f>H7+I7</f>
        <v>12628338</v>
      </c>
      <c r="H7" s="82">
        <f>SUM(H9:H25)</f>
        <v>10382681</v>
      </c>
      <c r="I7" s="82">
        <f>SUM(I9:I25)</f>
        <v>2245657</v>
      </c>
      <c r="J7" s="80">
        <v>0</v>
      </c>
      <c r="K7" s="165">
        <v>0</v>
      </c>
      <c r="L7" s="168">
        <v>0</v>
      </c>
      <c r="M7" s="176">
        <v>0</v>
      </c>
      <c r="N7" s="165">
        <v>0</v>
      </c>
      <c r="O7" s="168">
        <v>0</v>
      </c>
      <c r="P7" s="176">
        <v>0</v>
      </c>
      <c r="Q7" s="165">
        <v>0</v>
      </c>
      <c r="R7" s="165">
        <v>0</v>
      </c>
      <c r="S7" s="168">
        <v>0</v>
      </c>
      <c r="T7" s="176">
        <v>0</v>
      </c>
      <c r="U7" s="165">
        <v>0</v>
      </c>
      <c r="V7" s="165">
        <v>0</v>
      </c>
      <c r="W7" s="168">
        <v>0</v>
      </c>
      <c r="X7" s="176">
        <v>0</v>
      </c>
      <c r="Y7" s="168">
        <v>0</v>
      </c>
      <c r="Z7" s="176"/>
      <c r="AA7" s="165"/>
      <c r="AB7" s="165"/>
      <c r="AC7" s="168"/>
      <c r="AD7" s="176">
        <v>0</v>
      </c>
      <c r="AE7" s="165">
        <v>0</v>
      </c>
      <c r="AF7" s="168">
        <v>0</v>
      </c>
      <c r="AG7" s="176">
        <v>0</v>
      </c>
      <c r="AH7" s="165">
        <v>0</v>
      </c>
      <c r="AI7" s="168">
        <v>0</v>
      </c>
      <c r="AJ7" s="176"/>
      <c r="AK7" s="165"/>
      <c r="AL7" s="168"/>
      <c r="AM7" s="176">
        <v>0</v>
      </c>
      <c r="AN7" s="165">
        <v>0</v>
      </c>
      <c r="AO7" s="168">
        <v>0</v>
      </c>
      <c r="AP7" s="183"/>
      <c r="AQ7" s="184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</row>
    <row r="8" spans="1:253" s="152" customFormat="1" ht="19.5" customHeight="1">
      <c r="A8" s="166">
        <v>501</v>
      </c>
      <c r="B8" s="166"/>
      <c r="C8" s="165"/>
      <c r="D8" s="167" t="s">
        <v>192</v>
      </c>
      <c r="E8" s="82"/>
      <c r="F8" s="82"/>
      <c r="G8" s="82"/>
      <c r="H8" s="82"/>
      <c r="I8" s="166"/>
      <c r="J8" s="80"/>
      <c r="K8" s="165"/>
      <c r="L8" s="168"/>
      <c r="M8" s="176"/>
      <c r="N8" s="165"/>
      <c r="O8" s="168"/>
      <c r="P8" s="176"/>
      <c r="Q8" s="165"/>
      <c r="R8" s="165"/>
      <c r="S8" s="168"/>
      <c r="T8" s="176"/>
      <c r="U8" s="165"/>
      <c r="V8" s="165"/>
      <c r="W8" s="168"/>
      <c r="X8" s="176"/>
      <c r="Y8" s="168"/>
      <c r="Z8" s="176"/>
      <c r="AA8" s="165"/>
      <c r="AB8" s="165"/>
      <c r="AC8" s="168"/>
      <c r="AD8" s="176"/>
      <c r="AE8" s="165"/>
      <c r="AF8" s="168"/>
      <c r="AG8" s="176"/>
      <c r="AH8" s="165"/>
      <c r="AI8" s="168"/>
      <c r="AJ8" s="176"/>
      <c r="AK8" s="165"/>
      <c r="AL8" s="168"/>
      <c r="AM8" s="176"/>
      <c r="AN8" s="165"/>
      <c r="AO8" s="168"/>
      <c r="AP8" s="183"/>
      <c r="AQ8" s="184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</row>
    <row r="9" spans="1:253" s="152" customFormat="1" ht="19.5" customHeight="1">
      <c r="A9" s="111" t="s">
        <v>193</v>
      </c>
      <c r="B9" s="111" t="s">
        <v>81</v>
      </c>
      <c r="C9" s="165">
        <v>919117</v>
      </c>
      <c r="D9" s="168" t="s">
        <v>194</v>
      </c>
      <c r="E9" s="82"/>
      <c r="F9" s="82"/>
      <c r="G9" s="82"/>
      <c r="H9" s="82">
        <v>2138622</v>
      </c>
      <c r="I9" s="80"/>
      <c r="J9" s="80">
        <v>0</v>
      </c>
      <c r="K9" s="165">
        <v>0</v>
      </c>
      <c r="L9" s="168">
        <v>0</v>
      </c>
      <c r="M9" s="176">
        <v>0</v>
      </c>
      <c r="N9" s="165">
        <v>0</v>
      </c>
      <c r="O9" s="168">
        <v>0</v>
      </c>
      <c r="P9" s="176">
        <v>0</v>
      </c>
      <c r="Q9" s="165">
        <v>0</v>
      </c>
      <c r="R9" s="165">
        <v>0</v>
      </c>
      <c r="S9" s="168">
        <v>0</v>
      </c>
      <c r="T9" s="176">
        <v>0</v>
      </c>
      <c r="U9" s="165">
        <v>0</v>
      </c>
      <c r="V9" s="165">
        <v>0</v>
      </c>
      <c r="W9" s="168">
        <v>0</v>
      </c>
      <c r="X9" s="176">
        <v>0</v>
      </c>
      <c r="Y9" s="168">
        <v>0</v>
      </c>
      <c r="Z9" s="176"/>
      <c r="AA9" s="165"/>
      <c r="AB9" s="165"/>
      <c r="AC9" s="168"/>
      <c r="AD9" s="176">
        <v>0</v>
      </c>
      <c r="AE9" s="165">
        <v>0</v>
      </c>
      <c r="AF9" s="168">
        <v>0</v>
      </c>
      <c r="AG9" s="176">
        <v>0</v>
      </c>
      <c r="AH9" s="165">
        <v>0</v>
      </c>
      <c r="AI9" s="168">
        <v>0</v>
      </c>
      <c r="AJ9" s="176">
        <v>0</v>
      </c>
      <c r="AK9" s="165">
        <v>0</v>
      </c>
      <c r="AL9" s="168">
        <v>0</v>
      </c>
      <c r="AM9" s="176">
        <v>0</v>
      </c>
      <c r="AN9" s="165">
        <v>0</v>
      </c>
      <c r="AO9" s="168">
        <v>0</v>
      </c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</row>
    <row r="10" spans="1:253" s="152" customFormat="1" ht="19.5" customHeight="1">
      <c r="A10" s="111" t="s">
        <v>193</v>
      </c>
      <c r="B10" s="111" t="s">
        <v>90</v>
      </c>
      <c r="C10" s="165">
        <v>919117</v>
      </c>
      <c r="D10" s="168" t="s">
        <v>195</v>
      </c>
      <c r="E10" s="82"/>
      <c r="F10" s="82"/>
      <c r="G10" s="82"/>
      <c r="H10" s="82">
        <v>592807</v>
      </c>
      <c r="I10" s="80"/>
      <c r="J10" s="80">
        <v>0</v>
      </c>
      <c r="K10" s="168">
        <v>0</v>
      </c>
      <c r="L10" s="168">
        <v>0</v>
      </c>
      <c r="M10" s="176">
        <v>0</v>
      </c>
      <c r="N10" s="165">
        <v>0</v>
      </c>
      <c r="O10" s="168">
        <v>0</v>
      </c>
      <c r="P10" s="176">
        <v>0</v>
      </c>
      <c r="Q10" s="165">
        <v>0</v>
      </c>
      <c r="R10" s="165">
        <v>0</v>
      </c>
      <c r="S10" s="168">
        <v>0</v>
      </c>
      <c r="T10" s="176">
        <v>0</v>
      </c>
      <c r="U10" s="165">
        <v>0</v>
      </c>
      <c r="V10" s="165">
        <v>0</v>
      </c>
      <c r="W10" s="168">
        <v>0</v>
      </c>
      <c r="X10" s="176">
        <v>0</v>
      </c>
      <c r="Y10" s="168">
        <v>0</v>
      </c>
      <c r="Z10" s="176"/>
      <c r="AA10" s="165"/>
      <c r="AB10" s="165"/>
      <c r="AC10" s="168"/>
      <c r="AD10" s="176">
        <v>0</v>
      </c>
      <c r="AE10" s="165">
        <v>0</v>
      </c>
      <c r="AF10" s="168">
        <v>0</v>
      </c>
      <c r="AG10" s="176">
        <v>0</v>
      </c>
      <c r="AH10" s="165">
        <v>0</v>
      </c>
      <c r="AI10" s="168">
        <v>0</v>
      </c>
      <c r="AJ10" s="176">
        <v>0</v>
      </c>
      <c r="AK10" s="165">
        <v>0</v>
      </c>
      <c r="AL10" s="168">
        <v>0</v>
      </c>
      <c r="AM10" s="176">
        <v>0</v>
      </c>
      <c r="AN10" s="165">
        <v>0</v>
      </c>
      <c r="AO10" s="168">
        <v>0</v>
      </c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</row>
    <row r="11" spans="1:253" s="152" customFormat="1" ht="19.5" customHeight="1">
      <c r="A11" s="111" t="s">
        <v>193</v>
      </c>
      <c r="B11" s="111" t="s">
        <v>84</v>
      </c>
      <c r="C11" s="165">
        <v>919117</v>
      </c>
      <c r="D11" s="169" t="s">
        <v>130</v>
      </c>
      <c r="E11" s="82"/>
      <c r="F11" s="82"/>
      <c r="G11" s="82"/>
      <c r="H11" s="82">
        <v>256635</v>
      </c>
      <c r="I11" s="80"/>
      <c r="J11" s="80">
        <v>0</v>
      </c>
      <c r="K11" s="168">
        <v>0</v>
      </c>
      <c r="L11" s="168">
        <v>0</v>
      </c>
      <c r="M11" s="176">
        <v>0</v>
      </c>
      <c r="N11" s="165">
        <v>0</v>
      </c>
      <c r="O11" s="168">
        <v>0</v>
      </c>
      <c r="P11" s="176">
        <v>0</v>
      </c>
      <c r="Q11" s="165">
        <v>0</v>
      </c>
      <c r="R11" s="165">
        <v>0</v>
      </c>
      <c r="S11" s="168">
        <v>0</v>
      </c>
      <c r="T11" s="176">
        <v>0</v>
      </c>
      <c r="U11" s="165">
        <v>0</v>
      </c>
      <c r="V11" s="165">
        <v>0</v>
      </c>
      <c r="W11" s="168">
        <v>0</v>
      </c>
      <c r="X11" s="176">
        <v>0</v>
      </c>
      <c r="Y11" s="168">
        <v>0</v>
      </c>
      <c r="Z11" s="176">
        <v>0</v>
      </c>
      <c r="AA11" s="165">
        <v>0</v>
      </c>
      <c r="AB11" s="165">
        <v>0</v>
      </c>
      <c r="AC11" s="168">
        <v>0</v>
      </c>
      <c r="AD11" s="176">
        <v>0</v>
      </c>
      <c r="AE11" s="165">
        <v>0</v>
      </c>
      <c r="AF11" s="168">
        <v>0</v>
      </c>
      <c r="AG11" s="176">
        <v>0</v>
      </c>
      <c r="AH11" s="165">
        <v>0</v>
      </c>
      <c r="AI11" s="168">
        <v>0</v>
      </c>
      <c r="AJ11" s="176">
        <v>0</v>
      </c>
      <c r="AK11" s="165">
        <v>0</v>
      </c>
      <c r="AL11" s="168">
        <v>0</v>
      </c>
      <c r="AM11" s="176">
        <v>0</v>
      </c>
      <c r="AN11" s="165">
        <v>0</v>
      </c>
      <c r="AO11" s="168">
        <v>0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</row>
    <row r="12" spans="1:253" s="152" customFormat="1" ht="19.5" customHeight="1">
      <c r="A12" s="111" t="s">
        <v>193</v>
      </c>
      <c r="B12" s="111" t="s">
        <v>82</v>
      </c>
      <c r="C12" s="165">
        <v>919117</v>
      </c>
      <c r="D12" s="168" t="s">
        <v>196</v>
      </c>
      <c r="E12" s="82"/>
      <c r="F12" s="82"/>
      <c r="G12" s="82"/>
      <c r="H12" s="82">
        <v>1033250</v>
      </c>
      <c r="I12" s="80"/>
      <c r="J12" s="80">
        <v>0</v>
      </c>
      <c r="K12" s="168">
        <v>0</v>
      </c>
      <c r="L12" s="168">
        <v>0</v>
      </c>
      <c r="M12" s="176">
        <v>0</v>
      </c>
      <c r="N12" s="165">
        <v>0</v>
      </c>
      <c r="O12" s="168">
        <v>0</v>
      </c>
      <c r="P12" s="176">
        <v>0</v>
      </c>
      <c r="Q12" s="165">
        <v>0</v>
      </c>
      <c r="R12" s="165">
        <v>0</v>
      </c>
      <c r="S12" s="168">
        <v>0</v>
      </c>
      <c r="T12" s="176">
        <v>0</v>
      </c>
      <c r="U12" s="165">
        <v>0</v>
      </c>
      <c r="V12" s="165">
        <v>0</v>
      </c>
      <c r="W12" s="168">
        <v>0</v>
      </c>
      <c r="X12" s="176">
        <v>0</v>
      </c>
      <c r="Y12" s="168">
        <v>0</v>
      </c>
      <c r="Z12" s="176">
        <v>0</v>
      </c>
      <c r="AA12" s="165">
        <v>0</v>
      </c>
      <c r="AB12" s="165">
        <v>0</v>
      </c>
      <c r="AC12" s="168">
        <v>0</v>
      </c>
      <c r="AD12" s="176">
        <v>0</v>
      </c>
      <c r="AE12" s="165">
        <v>0</v>
      </c>
      <c r="AF12" s="168">
        <v>0</v>
      </c>
      <c r="AG12" s="176">
        <v>0</v>
      </c>
      <c r="AH12" s="165">
        <v>0</v>
      </c>
      <c r="AI12" s="168">
        <v>0</v>
      </c>
      <c r="AJ12" s="176">
        <v>0</v>
      </c>
      <c r="AK12" s="165">
        <v>0</v>
      </c>
      <c r="AL12" s="168">
        <v>0</v>
      </c>
      <c r="AM12" s="176">
        <v>0</v>
      </c>
      <c r="AN12" s="165">
        <v>0</v>
      </c>
      <c r="AO12" s="168">
        <v>0</v>
      </c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</row>
    <row r="13" spans="1:253" s="152" customFormat="1" ht="19.5" customHeight="1">
      <c r="A13" s="111" t="s">
        <v>197</v>
      </c>
      <c r="B13" s="111"/>
      <c r="C13" s="165"/>
      <c r="D13" s="168" t="s">
        <v>198</v>
      </c>
      <c r="E13" s="82"/>
      <c r="F13" s="82"/>
      <c r="G13" s="82"/>
      <c r="H13" s="82"/>
      <c r="I13" s="80"/>
      <c r="J13" s="80"/>
      <c r="K13" s="168"/>
      <c r="L13" s="168"/>
      <c r="M13" s="176"/>
      <c r="N13" s="165"/>
      <c r="O13" s="168"/>
      <c r="P13" s="176"/>
      <c r="Q13" s="165"/>
      <c r="R13" s="165"/>
      <c r="S13" s="168"/>
      <c r="T13" s="176"/>
      <c r="U13" s="165"/>
      <c r="V13" s="165"/>
      <c r="W13" s="168"/>
      <c r="X13" s="176"/>
      <c r="Y13" s="168"/>
      <c r="Z13" s="176"/>
      <c r="AA13" s="165"/>
      <c r="AB13" s="165"/>
      <c r="AC13" s="168"/>
      <c r="AD13" s="176"/>
      <c r="AE13" s="165"/>
      <c r="AF13" s="168"/>
      <c r="AG13" s="176"/>
      <c r="AH13" s="165"/>
      <c r="AI13" s="168"/>
      <c r="AJ13" s="176"/>
      <c r="AK13" s="165"/>
      <c r="AL13" s="168"/>
      <c r="AM13" s="176"/>
      <c r="AN13" s="165"/>
      <c r="AO13" s="168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</row>
    <row r="14" spans="1:253" s="152" customFormat="1" ht="19.5" customHeight="1">
      <c r="A14" s="111" t="s">
        <v>197</v>
      </c>
      <c r="B14" s="111" t="s">
        <v>81</v>
      </c>
      <c r="C14" s="165">
        <v>919117</v>
      </c>
      <c r="D14" s="111" t="s">
        <v>199</v>
      </c>
      <c r="E14" s="82"/>
      <c r="F14" s="82"/>
      <c r="G14" s="82"/>
      <c r="H14" s="82">
        <v>933691</v>
      </c>
      <c r="I14" s="80">
        <v>523160</v>
      </c>
      <c r="J14" s="80">
        <v>0</v>
      </c>
      <c r="K14" s="168">
        <v>0</v>
      </c>
      <c r="L14" s="168">
        <v>0</v>
      </c>
      <c r="M14" s="176">
        <v>0</v>
      </c>
      <c r="N14" s="165">
        <v>0</v>
      </c>
      <c r="O14" s="168">
        <v>0</v>
      </c>
      <c r="P14" s="176">
        <v>0</v>
      </c>
      <c r="Q14" s="165">
        <v>0</v>
      </c>
      <c r="R14" s="165">
        <v>0</v>
      </c>
      <c r="S14" s="168">
        <v>0</v>
      </c>
      <c r="T14" s="176">
        <v>0</v>
      </c>
      <c r="U14" s="165">
        <v>0</v>
      </c>
      <c r="V14" s="165">
        <v>0</v>
      </c>
      <c r="W14" s="168">
        <v>0</v>
      </c>
      <c r="X14" s="176">
        <v>0</v>
      </c>
      <c r="Y14" s="168">
        <v>0</v>
      </c>
      <c r="Z14" s="176">
        <v>0</v>
      </c>
      <c r="AA14" s="165">
        <v>0</v>
      </c>
      <c r="AB14" s="165">
        <v>0</v>
      </c>
      <c r="AC14" s="168">
        <v>0</v>
      </c>
      <c r="AD14" s="176">
        <v>0</v>
      </c>
      <c r="AE14" s="165">
        <v>0</v>
      </c>
      <c r="AF14" s="168">
        <v>0</v>
      </c>
      <c r="AG14" s="176">
        <v>0</v>
      </c>
      <c r="AH14" s="165">
        <v>0</v>
      </c>
      <c r="AI14" s="168">
        <v>0</v>
      </c>
      <c r="AJ14" s="176">
        <v>0</v>
      </c>
      <c r="AK14" s="165">
        <v>0</v>
      </c>
      <c r="AL14" s="168">
        <v>0</v>
      </c>
      <c r="AM14" s="176">
        <v>0</v>
      </c>
      <c r="AN14" s="165">
        <v>0</v>
      </c>
      <c r="AO14" s="168">
        <v>0</v>
      </c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</row>
    <row r="15" spans="1:253" s="152" customFormat="1" ht="19.5" customHeight="1">
      <c r="A15" s="111" t="s">
        <v>197</v>
      </c>
      <c r="B15" s="111" t="s">
        <v>90</v>
      </c>
      <c r="C15" s="165">
        <v>919117</v>
      </c>
      <c r="D15" s="111" t="s">
        <v>200</v>
      </c>
      <c r="E15" s="82"/>
      <c r="F15" s="82"/>
      <c r="G15" s="82"/>
      <c r="H15" s="82">
        <v>30000</v>
      </c>
      <c r="I15" s="80"/>
      <c r="J15" s="80"/>
      <c r="K15" s="168"/>
      <c r="L15" s="168"/>
      <c r="M15" s="176"/>
      <c r="N15" s="165"/>
      <c r="O15" s="168"/>
      <c r="P15" s="176"/>
      <c r="Q15" s="165"/>
      <c r="R15" s="165"/>
      <c r="S15" s="168"/>
      <c r="T15" s="176"/>
      <c r="U15" s="165"/>
      <c r="V15" s="165"/>
      <c r="W15" s="168"/>
      <c r="X15" s="176"/>
      <c r="Y15" s="168"/>
      <c r="Z15" s="176"/>
      <c r="AA15" s="165"/>
      <c r="AB15" s="165"/>
      <c r="AC15" s="168"/>
      <c r="AD15" s="176"/>
      <c r="AE15" s="165"/>
      <c r="AF15" s="168"/>
      <c r="AG15" s="176"/>
      <c r="AH15" s="165"/>
      <c r="AI15" s="168"/>
      <c r="AJ15" s="176"/>
      <c r="AK15" s="165"/>
      <c r="AL15" s="168"/>
      <c r="AM15" s="176"/>
      <c r="AN15" s="165"/>
      <c r="AO15" s="168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</row>
    <row r="16" spans="1:253" s="152" customFormat="1" ht="19.5" customHeight="1">
      <c r="A16" s="111" t="s">
        <v>197</v>
      </c>
      <c r="B16" s="111" t="s">
        <v>84</v>
      </c>
      <c r="C16" s="165">
        <v>919117</v>
      </c>
      <c r="D16" s="111" t="s">
        <v>201</v>
      </c>
      <c r="E16" s="82"/>
      <c r="F16" s="82"/>
      <c r="G16" s="82"/>
      <c r="H16" s="82">
        <v>20000</v>
      </c>
      <c r="I16" s="80">
        <v>45000</v>
      </c>
      <c r="J16" s="80"/>
      <c r="K16" s="168"/>
      <c r="L16" s="168"/>
      <c r="M16" s="176"/>
      <c r="N16" s="165"/>
      <c r="O16" s="168"/>
      <c r="P16" s="176"/>
      <c r="Q16" s="165"/>
      <c r="R16" s="165"/>
      <c r="S16" s="168"/>
      <c r="T16" s="176"/>
      <c r="U16" s="165"/>
      <c r="V16" s="165"/>
      <c r="W16" s="168"/>
      <c r="X16" s="176"/>
      <c r="Y16" s="168"/>
      <c r="Z16" s="176"/>
      <c r="AA16" s="165"/>
      <c r="AB16" s="165"/>
      <c r="AC16" s="168"/>
      <c r="AD16" s="176"/>
      <c r="AE16" s="165"/>
      <c r="AF16" s="168"/>
      <c r="AG16" s="176"/>
      <c r="AH16" s="165"/>
      <c r="AI16" s="168"/>
      <c r="AJ16" s="176"/>
      <c r="AK16" s="165"/>
      <c r="AL16" s="168"/>
      <c r="AM16" s="176"/>
      <c r="AN16" s="165"/>
      <c r="AO16" s="168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</row>
    <row r="17" spans="1:253" s="152" customFormat="1" ht="19.5" customHeight="1">
      <c r="A17" s="111" t="s">
        <v>197</v>
      </c>
      <c r="B17" s="111" t="s">
        <v>98</v>
      </c>
      <c r="C17" s="165">
        <v>919117</v>
      </c>
      <c r="D17" s="111" t="s">
        <v>202</v>
      </c>
      <c r="E17" s="82"/>
      <c r="F17" s="82"/>
      <c r="G17" s="82"/>
      <c r="H17" s="82">
        <v>30000</v>
      </c>
      <c r="I17" s="80"/>
      <c r="J17" s="81"/>
      <c r="K17" s="165"/>
      <c r="L17" s="168"/>
      <c r="M17" s="176"/>
      <c r="N17" s="165"/>
      <c r="O17" s="168"/>
      <c r="P17" s="176"/>
      <c r="Q17" s="165"/>
      <c r="R17" s="165"/>
      <c r="S17" s="168"/>
      <c r="T17" s="176"/>
      <c r="U17" s="165"/>
      <c r="V17" s="165"/>
      <c r="W17" s="168"/>
      <c r="X17" s="176"/>
      <c r="Y17" s="168"/>
      <c r="Z17" s="176"/>
      <c r="AA17" s="165"/>
      <c r="AB17" s="165"/>
      <c r="AC17" s="168"/>
      <c r="AD17" s="176"/>
      <c r="AE17" s="165"/>
      <c r="AF17" s="168"/>
      <c r="AG17" s="176"/>
      <c r="AH17" s="165"/>
      <c r="AI17" s="168"/>
      <c r="AJ17" s="176"/>
      <c r="AK17" s="165"/>
      <c r="AL17" s="168"/>
      <c r="AM17" s="176"/>
      <c r="AN17" s="165"/>
      <c r="AO17" s="168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</row>
    <row r="18" spans="1:253" s="152" customFormat="1" ht="19.5" customHeight="1">
      <c r="A18" s="111" t="s">
        <v>197</v>
      </c>
      <c r="B18" s="111" t="s">
        <v>86</v>
      </c>
      <c r="C18" s="165">
        <v>919117</v>
      </c>
      <c r="D18" s="111" t="s">
        <v>203</v>
      </c>
      <c r="E18" s="82"/>
      <c r="F18" s="82"/>
      <c r="G18" s="82"/>
      <c r="H18" s="82">
        <v>90000</v>
      </c>
      <c r="I18" s="80"/>
      <c r="J18" s="81"/>
      <c r="K18" s="165"/>
      <c r="L18" s="168"/>
      <c r="M18" s="176"/>
      <c r="N18" s="165"/>
      <c r="O18" s="168"/>
      <c r="P18" s="176"/>
      <c r="Q18" s="165"/>
      <c r="R18" s="165"/>
      <c r="S18" s="168"/>
      <c r="T18" s="176"/>
      <c r="U18" s="165"/>
      <c r="V18" s="165"/>
      <c r="W18" s="168"/>
      <c r="X18" s="176"/>
      <c r="Y18" s="168"/>
      <c r="Z18" s="176"/>
      <c r="AA18" s="165"/>
      <c r="AB18" s="165"/>
      <c r="AC18" s="168"/>
      <c r="AD18" s="176"/>
      <c r="AE18" s="165"/>
      <c r="AF18" s="168"/>
      <c r="AG18" s="176"/>
      <c r="AH18" s="165"/>
      <c r="AI18" s="168"/>
      <c r="AJ18" s="176"/>
      <c r="AK18" s="165"/>
      <c r="AL18" s="168"/>
      <c r="AM18" s="176"/>
      <c r="AN18" s="165"/>
      <c r="AO18" s="168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</row>
    <row r="19" spans="1:253" s="152" customFormat="1" ht="19.5" customHeight="1">
      <c r="A19" s="111" t="s">
        <v>197</v>
      </c>
      <c r="B19" s="111" t="s">
        <v>82</v>
      </c>
      <c r="C19" s="165">
        <v>919117</v>
      </c>
      <c r="D19" s="79" t="s">
        <v>204</v>
      </c>
      <c r="E19" s="82"/>
      <c r="F19" s="82"/>
      <c r="G19" s="82"/>
      <c r="H19" s="114">
        <v>79070</v>
      </c>
      <c r="I19" s="114">
        <v>1422109</v>
      </c>
      <c r="J19" s="81"/>
      <c r="K19" s="165"/>
      <c r="L19" s="168"/>
      <c r="M19" s="176"/>
      <c r="N19" s="165"/>
      <c r="O19" s="168"/>
      <c r="P19" s="176"/>
      <c r="Q19" s="165"/>
      <c r="R19" s="165"/>
      <c r="S19" s="168"/>
      <c r="T19" s="176"/>
      <c r="U19" s="165"/>
      <c r="V19" s="165"/>
      <c r="W19" s="168"/>
      <c r="X19" s="176"/>
      <c r="Y19" s="168"/>
      <c r="Z19" s="176"/>
      <c r="AA19" s="165"/>
      <c r="AB19" s="165"/>
      <c r="AC19" s="168"/>
      <c r="AD19" s="176"/>
      <c r="AE19" s="165"/>
      <c r="AF19" s="168"/>
      <c r="AG19" s="176"/>
      <c r="AH19" s="165"/>
      <c r="AI19" s="168"/>
      <c r="AJ19" s="176"/>
      <c r="AK19" s="165"/>
      <c r="AL19" s="168"/>
      <c r="AM19" s="176"/>
      <c r="AN19" s="165"/>
      <c r="AO19" s="168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</row>
    <row r="20" spans="1:253" s="152" customFormat="1" ht="19.5" customHeight="1">
      <c r="A20" s="111" t="s">
        <v>205</v>
      </c>
      <c r="B20" s="111"/>
      <c r="C20" s="165"/>
      <c r="D20" s="79" t="s">
        <v>206</v>
      </c>
      <c r="E20" s="82"/>
      <c r="F20" s="82"/>
      <c r="G20" s="82"/>
      <c r="H20" s="170"/>
      <c r="I20" s="114"/>
      <c r="J20" s="81"/>
      <c r="K20" s="165"/>
      <c r="L20" s="168"/>
      <c r="M20" s="176"/>
      <c r="N20" s="165"/>
      <c r="O20" s="168"/>
      <c r="P20" s="176"/>
      <c r="Q20" s="165"/>
      <c r="R20" s="165"/>
      <c r="S20" s="168"/>
      <c r="T20" s="176"/>
      <c r="U20" s="165"/>
      <c r="V20" s="165"/>
      <c r="W20" s="168"/>
      <c r="X20" s="176"/>
      <c r="Y20" s="168"/>
      <c r="Z20" s="176"/>
      <c r="AA20" s="165"/>
      <c r="AB20" s="165"/>
      <c r="AC20" s="168"/>
      <c r="AD20" s="176"/>
      <c r="AE20" s="165"/>
      <c r="AF20" s="168"/>
      <c r="AG20" s="176"/>
      <c r="AH20" s="165"/>
      <c r="AI20" s="168"/>
      <c r="AJ20" s="176"/>
      <c r="AK20" s="165"/>
      <c r="AL20" s="168"/>
      <c r="AM20" s="176"/>
      <c r="AN20" s="165"/>
      <c r="AO20" s="168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</row>
    <row r="21" spans="1:253" s="152" customFormat="1" ht="19.5" customHeight="1">
      <c r="A21" s="111" t="s">
        <v>205</v>
      </c>
      <c r="B21" s="111" t="s">
        <v>81</v>
      </c>
      <c r="C21" s="165">
        <v>919117</v>
      </c>
      <c r="D21" s="111" t="s">
        <v>192</v>
      </c>
      <c r="E21" s="82"/>
      <c r="F21" s="82"/>
      <c r="G21" s="82"/>
      <c r="H21" s="82">
        <v>2031453</v>
      </c>
      <c r="I21" s="80"/>
      <c r="J21" s="81"/>
      <c r="K21" s="165"/>
      <c r="L21" s="168"/>
      <c r="M21" s="176"/>
      <c r="N21" s="165"/>
      <c r="O21" s="168"/>
      <c r="P21" s="176"/>
      <c r="Q21" s="165"/>
      <c r="R21" s="165"/>
      <c r="S21" s="168"/>
      <c r="T21" s="176"/>
      <c r="U21" s="165"/>
      <c r="V21" s="165"/>
      <c r="W21" s="168"/>
      <c r="X21" s="176"/>
      <c r="Y21" s="168"/>
      <c r="Z21" s="176"/>
      <c r="AA21" s="165"/>
      <c r="AB21" s="165"/>
      <c r="AC21" s="168"/>
      <c r="AD21" s="176"/>
      <c r="AE21" s="165"/>
      <c r="AF21" s="168"/>
      <c r="AG21" s="176"/>
      <c r="AH21" s="165"/>
      <c r="AI21" s="168"/>
      <c r="AJ21" s="176"/>
      <c r="AK21" s="165"/>
      <c r="AL21" s="168"/>
      <c r="AM21" s="176"/>
      <c r="AN21" s="165"/>
      <c r="AO21" s="168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</row>
    <row r="22" spans="1:253" s="152" customFormat="1" ht="19.5" customHeight="1">
      <c r="A22" s="111" t="s">
        <v>205</v>
      </c>
      <c r="B22" s="111" t="s">
        <v>90</v>
      </c>
      <c r="C22" s="165">
        <v>919117</v>
      </c>
      <c r="D22" s="111" t="s">
        <v>207</v>
      </c>
      <c r="E22" s="82"/>
      <c r="F22" s="82"/>
      <c r="G22" s="82"/>
      <c r="H22" s="82">
        <v>318457</v>
      </c>
      <c r="I22" s="80"/>
      <c r="J22" s="81"/>
      <c r="K22" s="165"/>
      <c r="L22" s="168"/>
      <c r="M22" s="176"/>
      <c r="N22" s="165"/>
      <c r="O22" s="168"/>
      <c r="P22" s="176"/>
      <c r="Q22" s="165"/>
      <c r="R22" s="165"/>
      <c r="S22" s="168"/>
      <c r="T22" s="176"/>
      <c r="U22" s="165"/>
      <c r="V22" s="165"/>
      <c r="W22" s="168"/>
      <c r="X22" s="176"/>
      <c r="Y22" s="168"/>
      <c r="Z22" s="176"/>
      <c r="AA22" s="165"/>
      <c r="AB22" s="165"/>
      <c r="AC22" s="168"/>
      <c r="AD22" s="176"/>
      <c r="AE22" s="165"/>
      <c r="AF22" s="168"/>
      <c r="AG22" s="176"/>
      <c r="AH22" s="165"/>
      <c r="AI22" s="168"/>
      <c r="AJ22" s="176"/>
      <c r="AK22" s="165"/>
      <c r="AL22" s="168"/>
      <c r="AM22" s="176"/>
      <c r="AN22" s="165"/>
      <c r="AO22" s="168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</row>
    <row r="23" spans="1:253" s="152" customFormat="1" ht="19.5" customHeight="1">
      <c r="A23" s="111" t="s">
        <v>208</v>
      </c>
      <c r="B23" s="111"/>
      <c r="C23" s="165"/>
      <c r="D23" s="111" t="s">
        <v>209</v>
      </c>
      <c r="E23" s="82"/>
      <c r="F23" s="82"/>
      <c r="G23" s="82"/>
      <c r="H23" s="82"/>
      <c r="I23" s="80"/>
      <c r="J23" s="81"/>
      <c r="K23" s="165"/>
      <c r="L23" s="168"/>
      <c r="M23" s="176"/>
      <c r="N23" s="165"/>
      <c r="O23" s="168"/>
      <c r="P23" s="176"/>
      <c r="Q23" s="165"/>
      <c r="R23" s="165"/>
      <c r="S23" s="168"/>
      <c r="T23" s="176"/>
      <c r="U23" s="165"/>
      <c r="V23" s="165"/>
      <c r="W23" s="168"/>
      <c r="X23" s="176"/>
      <c r="Y23" s="168"/>
      <c r="Z23" s="176"/>
      <c r="AA23" s="165"/>
      <c r="AB23" s="165"/>
      <c r="AC23" s="168"/>
      <c r="AD23" s="176"/>
      <c r="AE23" s="165"/>
      <c r="AF23" s="168"/>
      <c r="AG23" s="176"/>
      <c r="AH23" s="165"/>
      <c r="AI23" s="168"/>
      <c r="AJ23" s="176"/>
      <c r="AK23" s="165"/>
      <c r="AL23" s="168"/>
      <c r="AM23" s="176"/>
      <c r="AN23" s="165"/>
      <c r="AO23" s="168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</row>
    <row r="24" spans="1:253" s="152" customFormat="1" ht="19.5" customHeight="1">
      <c r="A24" s="111" t="s">
        <v>208</v>
      </c>
      <c r="B24" s="111" t="s">
        <v>81</v>
      </c>
      <c r="C24" s="165">
        <v>919117</v>
      </c>
      <c r="D24" s="111" t="s">
        <v>210</v>
      </c>
      <c r="E24" s="82"/>
      <c r="F24" s="82"/>
      <c r="G24" s="82"/>
      <c r="H24" s="82">
        <v>2172696</v>
      </c>
      <c r="I24" s="80"/>
      <c r="J24" s="81"/>
      <c r="K24" s="165"/>
      <c r="L24" s="168"/>
      <c r="M24" s="176"/>
      <c r="N24" s="165"/>
      <c r="O24" s="168"/>
      <c r="P24" s="176"/>
      <c r="Q24" s="165"/>
      <c r="R24" s="165"/>
      <c r="S24" s="168"/>
      <c r="T24" s="176"/>
      <c r="U24" s="165"/>
      <c r="V24" s="165"/>
      <c r="W24" s="168"/>
      <c r="X24" s="176"/>
      <c r="Y24" s="168"/>
      <c r="Z24" s="176"/>
      <c r="AA24" s="165"/>
      <c r="AB24" s="165"/>
      <c r="AC24" s="168"/>
      <c r="AD24" s="176"/>
      <c r="AE24" s="165"/>
      <c r="AF24" s="168"/>
      <c r="AG24" s="176"/>
      <c r="AH24" s="165"/>
      <c r="AI24" s="168"/>
      <c r="AJ24" s="176"/>
      <c r="AK24" s="165"/>
      <c r="AL24" s="168"/>
      <c r="AM24" s="176"/>
      <c r="AN24" s="165"/>
      <c r="AO24" s="168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</row>
    <row r="25" spans="1:253" s="152" customFormat="1" ht="19.5" customHeight="1">
      <c r="A25" s="111" t="s">
        <v>208</v>
      </c>
      <c r="B25" s="111" t="s">
        <v>82</v>
      </c>
      <c r="C25" s="165">
        <v>919117</v>
      </c>
      <c r="D25" s="111" t="s">
        <v>211</v>
      </c>
      <c r="E25" s="82"/>
      <c r="F25" s="82"/>
      <c r="G25" s="82"/>
      <c r="H25" s="82">
        <v>656000</v>
      </c>
      <c r="I25" s="80">
        <v>255388</v>
      </c>
      <c r="J25" s="81"/>
      <c r="K25" s="165"/>
      <c r="L25" s="168"/>
      <c r="M25" s="176"/>
      <c r="N25" s="165"/>
      <c r="O25" s="168"/>
      <c r="P25" s="176"/>
      <c r="Q25" s="165"/>
      <c r="R25" s="165"/>
      <c r="S25" s="168"/>
      <c r="T25" s="176"/>
      <c r="U25" s="165"/>
      <c r="V25" s="165"/>
      <c r="W25" s="168"/>
      <c r="X25" s="176"/>
      <c r="Y25" s="168"/>
      <c r="Z25" s="176"/>
      <c r="AA25" s="165"/>
      <c r="AB25" s="165"/>
      <c r="AC25" s="168"/>
      <c r="AD25" s="176"/>
      <c r="AE25" s="165"/>
      <c r="AF25" s="168"/>
      <c r="AG25" s="176"/>
      <c r="AH25" s="165"/>
      <c r="AI25" s="168"/>
      <c r="AJ25" s="176"/>
      <c r="AK25" s="165"/>
      <c r="AL25" s="168"/>
      <c r="AM25" s="176"/>
      <c r="AN25" s="165"/>
      <c r="AO25" s="168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</row>
    <row r="26" spans="1:2" ht="12.75" customHeight="1">
      <c r="A26" s="111"/>
      <c r="B26" s="111"/>
    </row>
    <row r="27" spans="1:2" ht="12.75" customHeight="1">
      <c r="A27" s="111"/>
      <c r="B27" s="111"/>
    </row>
    <row r="28" spans="1:2" ht="12.75" customHeight="1">
      <c r="A28" s="111"/>
      <c r="B28" s="111"/>
    </row>
    <row r="29" spans="1:2" ht="12.75" customHeight="1">
      <c r="A29" s="111"/>
      <c r="B29" s="111"/>
    </row>
    <row r="30" spans="1:2" ht="12.75" customHeight="1">
      <c r="A30" s="111"/>
      <c r="B30" s="111"/>
    </row>
    <row r="31" spans="1:2" ht="12.75" customHeight="1">
      <c r="A31" s="111"/>
      <c r="B31" s="111"/>
    </row>
    <row r="32" spans="1:2" ht="12.75" customHeight="1">
      <c r="A32" s="111"/>
      <c r="B32" s="111"/>
    </row>
    <row r="33" spans="1:2" ht="12.75" customHeight="1">
      <c r="A33" s="111"/>
      <c r="B33" s="111"/>
    </row>
    <row r="34" spans="1:12" ht="12.75" customHeight="1">
      <c r="A34" s="111"/>
      <c r="B34" s="111"/>
      <c r="L34">
        <f>H7-10382681</f>
        <v>0</v>
      </c>
    </row>
    <row r="35" spans="1:2" ht="12.75" customHeight="1">
      <c r="A35" s="111"/>
      <c r="B35" s="111"/>
    </row>
    <row r="36" spans="1:2" ht="12.75" customHeight="1">
      <c r="A36" s="111"/>
      <c r="B36" s="111"/>
    </row>
    <row r="37" spans="1:2" ht="12.75" customHeight="1">
      <c r="A37" s="111"/>
      <c r="B37" s="111"/>
    </row>
    <row r="38" spans="1:2" ht="12.75" customHeight="1">
      <c r="A38" s="111"/>
      <c r="B38" s="111"/>
    </row>
    <row r="39" spans="1:2" ht="12.75" customHeight="1">
      <c r="A39" s="111"/>
      <c r="B39" s="111"/>
    </row>
    <row r="40" spans="1:2" ht="12.75" customHeight="1">
      <c r="A40" s="111"/>
      <c r="B40" s="111"/>
    </row>
    <row r="41" spans="1:2" ht="12.75" customHeight="1">
      <c r="A41" s="111"/>
      <c r="B41" s="111"/>
    </row>
    <row r="42" spans="1:2" ht="12.75" customHeight="1">
      <c r="A42" s="111"/>
      <c r="B42" s="111"/>
    </row>
    <row r="43" spans="1:2" ht="12.75" customHeight="1">
      <c r="A43" s="111"/>
      <c r="B43" s="111"/>
    </row>
    <row r="44" spans="1:2" ht="12.75" customHeight="1">
      <c r="A44" s="111"/>
      <c r="B44" s="111"/>
    </row>
    <row r="45" spans="1:2" ht="12.75" customHeight="1">
      <c r="A45" s="111"/>
      <c r="B45" s="111"/>
    </row>
    <row r="46" spans="1:2" ht="12.75" customHeight="1">
      <c r="A46" s="111"/>
      <c r="B46" s="111"/>
    </row>
    <row r="47" spans="1:2" ht="12.75" customHeight="1">
      <c r="A47" s="111"/>
      <c r="B47" s="111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pane xSplit="5" ySplit="6" topLeftCell="F13" activePane="bottomRight" state="frozen"/>
      <selection pane="bottomRight" activeCell="J19" sqref="J19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4.16015625" style="0" customWidth="1"/>
    <col min="5" max="5" width="13.83203125" style="84" customWidth="1"/>
    <col min="6" max="7" width="10.83203125" style="84" customWidth="1"/>
    <col min="8" max="8" width="8.83203125" style="84" customWidth="1"/>
    <col min="9" max="9" width="7.83203125" style="84" customWidth="1"/>
    <col min="10" max="10" width="10.83203125" style="84" customWidth="1"/>
    <col min="11" max="11" width="8.83203125" style="84" customWidth="1"/>
    <col min="12" max="12" width="12" style="84" customWidth="1"/>
    <col min="13" max="13" width="7.5" style="84" customWidth="1"/>
    <col min="14" max="16" width="12" style="84" customWidth="1"/>
    <col min="17" max="17" width="8.16015625" style="84" customWidth="1"/>
    <col min="18" max="18" width="6.83203125" style="84" customWidth="1"/>
    <col min="19" max="19" width="11.16015625" style="84" customWidth="1"/>
    <col min="20" max="21" width="10.83203125" style="84" customWidth="1"/>
    <col min="22" max="25" width="6.83203125" style="84" customWidth="1"/>
    <col min="26" max="27" width="7.83203125" style="84" customWidth="1"/>
    <col min="28" max="28" width="6.83203125" style="84" customWidth="1"/>
    <col min="29" max="29" width="10.83203125" style="84" customWidth="1"/>
    <col min="30" max="30" width="8.83203125" style="84" customWidth="1"/>
    <col min="31" max="31" width="10.83203125" style="84" customWidth="1"/>
    <col min="32" max="32" width="7" style="84" customWidth="1"/>
    <col min="33" max="33" width="8.5" style="84" customWidth="1"/>
    <col min="34" max="36" width="10.83203125" style="84" customWidth="1"/>
    <col min="37" max="37" width="7.33203125" style="84" customWidth="1"/>
    <col min="38" max="38" width="8.5" style="84" customWidth="1"/>
    <col min="39" max="39" width="7.33203125" style="84" customWidth="1"/>
    <col min="40" max="40" width="10.83203125" style="84" customWidth="1"/>
    <col min="41" max="41" width="8" style="84" customWidth="1"/>
    <col min="42" max="43" width="10.83203125" style="84" customWidth="1"/>
    <col min="44" max="44" width="8.83203125" style="84" customWidth="1"/>
    <col min="45" max="45" width="10.83203125" style="84" customWidth="1"/>
    <col min="46" max="46" width="9.5" style="84" customWidth="1"/>
    <col min="47" max="47" width="10.83203125" style="84" customWidth="1"/>
    <col min="48" max="48" width="11" style="84" customWidth="1"/>
    <col min="49" max="50" width="6.83203125" style="84" customWidth="1"/>
    <col min="51" max="51" width="8.66015625" style="84" customWidth="1"/>
    <col min="52" max="52" width="7.33203125" style="84" customWidth="1"/>
    <col min="53" max="53" width="11" style="84" customWidth="1"/>
    <col min="54" max="54" width="6.83203125" style="84" customWidth="1"/>
    <col min="55" max="55" width="8.33203125" style="84" customWidth="1"/>
    <col min="56" max="57" width="6.83203125" style="84" customWidth="1"/>
    <col min="58" max="58" width="10.33203125" style="84" customWidth="1"/>
    <col min="59" max="59" width="9.33203125" style="84" customWidth="1"/>
    <col min="60" max="60" width="11" style="84" customWidth="1"/>
    <col min="61" max="61" width="4.83203125" style="84" customWidth="1"/>
    <col min="62" max="62" width="6.66015625" style="84" customWidth="1"/>
    <col min="63" max="78" width="7.66015625" style="84" customWidth="1"/>
    <col min="79" max="79" width="10" style="84" customWidth="1"/>
    <col min="80" max="80" width="8.5" style="84" customWidth="1"/>
    <col min="81" max="82" width="10" style="84" customWidth="1"/>
    <col min="83" max="89" width="6.66015625" style="84" customWidth="1"/>
    <col min="90" max="90" width="6.66015625" style="116" customWidth="1"/>
    <col min="91" max="99" width="6.66015625" style="84" customWidth="1"/>
    <col min="100" max="104" width="7.66015625" style="84" customWidth="1"/>
    <col min="105" max="105" width="7.16015625" style="84" customWidth="1"/>
    <col min="106" max="107" width="9" style="84" customWidth="1"/>
    <col min="108" max="112" width="6.83203125" style="84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30"/>
      <c r="AH1" s="130"/>
      <c r="DH1" s="145" t="s">
        <v>212</v>
      </c>
    </row>
    <row r="2" spans="1:112" ht="19.5" customHeight="1">
      <c r="A2" s="5" t="s">
        <v>213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2" ht="15.75" customHeight="1">
      <c r="A3" s="7" t="s">
        <v>0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85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46" t="s">
        <v>5</v>
      </c>
    </row>
    <row r="4" spans="1:112" ht="19.5" customHeight="1">
      <c r="A4" s="12" t="s">
        <v>56</v>
      </c>
      <c r="B4" s="12"/>
      <c r="C4" s="12"/>
      <c r="D4" s="12"/>
      <c r="E4" s="117" t="s">
        <v>57</v>
      </c>
      <c r="F4" s="118" t="s">
        <v>192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5" t="s">
        <v>198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33" t="s">
        <v>209</v>
      </c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5" t="s">
        <v>214</v>
      </c>
      <c r="BJ4" s="136"/>
      <c r="BK4" s="136"/>
      <c r="BL4" s="136"/>
      <c r="BM4" s="133"/>
      <c r="BN4" s="138" t="s">
        <v>215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42"/>
      <c r="CA4" s="134" t="s">
        <v>216</v>
      </c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44" t="s">
        <v>217</v>
      </c>
      <c r="CS4" s="136"/>
      <c r="CT4" s="133"/>
      <c r="CU4" s="144" t="s">
        <v>218</v>
      </c>
      <c r="CV4" s="136"/>
      <c r="CW4" s="136"/>
      <c r="CX4" s="136"/>
      <c r="CY4" s="136"/>
      <c r="CZ4" s="133"/>
      <c r="DA4" s="147" t="s">
        <v>219</v>
      </c>
      <c r="DB4" s="148"/>
      <c r="DC4" s="149"/>
      <c r="DD4" s="147" t="s">
        <v>220</v>
      </c>
      <c r="DE4" s="148"/>
      <c r="DF4" s="148"/>
      <c r="DG4" s="148"/>
      <c r="DH4" s="149"/>
    </row>
    <row r="5" spans="1:112" ht="19.5" customHeight="1">
      <c r="A5" s="9" t="s">
        <v>67</v>
      </c>
      <c r="B5" s="9"/>
      <c r="C5" s="120"/>
      <c r="D5" s="52" t="s">
        <v>221</v>
      </c>
      <c r="E5" s="18"/>
      <c r="F5" s="121" t="s">
        <v>72</v>
      </c>
      <c r="G5" s="121" t="s">
        <v>222</v>
      </c>
      <c r="H5" s="121" t="s">
        <v>223</v>
      </c>
      <c r="I5" s="121" t="s">
        <v>224</v>
      </c>
      <c r="J5" s="24" t="s">
        <v>225</v>
      </c>
      <c r="K5" s="121" t="s">
        <v>226</v>
      </c>
      <c r="L5" s="121" t="s">
        <v>227</v>
      </c>
      <c r="M5" s="24" t="s">
        <v>228</v>
      </c>
      <c r="N5" s="24" t="s">
        <v>229</v>
      </c>
      <c r="O5" s="24" t="s">
        <v>230</v>
      </c>
      <c r="P5" s="24" t="s">
        <v>231</v>
      </c>
      <c r="Q5" s="24" t="s">
        <v>130</v>
      </c>
      <c r="R5" s="24" t="s">
        <v>232</v>
      </c>
      <c r="S5" s="126" t="s">
        <v>196</v>
      </c>
      <c r="T5" s="121" t="s">
        <v>72</v>
      </c>
      <c r="U5" s="121" t="s">
        <v>233</v>
      </c>
      <c r="V5" s="121" t="s">
        <v>234</v>
      </c>
      <c r="W5" s="121" t="s">
        <v>235</v>
      </c>
      <c r="X5" s="121" t="s">
        <v>236</v>
      </c>
      <c r="Y5" s="121" t="s">
        <v>237</v>
      </c>
      <c r="Z5" s="121" t="s">
        <v>238</v>
      </c>
      <c r="AA5" s="121" t="s">
        <v>239</v>
      </c>
      <c r="AB5" s="24" t="s">
        <v>240</v>
      </c>
      <c r="AC5" s="121" t="s">
        <v>241</v>
      </c>
      <c r="AD5" s="121" t="s">
        <v>242</v>
      </c>
      <c r="AE5" s="128" t="s">
        <v>243</v>
      </c>
      <c r="AF5" s="121" t="s">
        <v>244</v>
      </c>
      <c r="AG5" s="121" t="s">
        <v>245</v>
      </c>
      <c r="AH5" s="121" t="s">
        <v>200</v>
      </c>
      <c r="AI5" s="121" t="s">
        <v>201</v>
      </c>
      <c r="AJ5" s="128" t="s">
        <v>203</v>
      </c>
      <c r="AK5" s="121" t="s">
        <v>246</v>
      </c>
      <c r="AL5" s="121" t="s">
        <v>247</v>
      </c>
      <c r="AM5" s="121" t="s">
        <v>248</v>
      </c>
      <c r="AN5" s="121" t="s">
        <v>249</v>
      </c>
      <c r="AO5" s="121" t="s">
        <v>202</v>
      </c>
      <c r="AP5" s="121" t="s">
        <v>250</v>
      </c>
      <c r="AQ5" s="121" t="s">
        <v>251</v>
      </c>
      <c r="AR5" s="128" t="s">
        <v>252</v>
      </c>
      <c r="AS5" s="121" t="s">
        <v>253</v>
      </c>
      <c r="AT5" s="24" t="s">
        <v>254</v>
      </c>
      <c r="AU5" s="121" t="s">
        <v>204</v>
      </c>
      <c r="AV5" s="18" t="s">
        <v>72</v>
      </c>
      <c r="AW5" s="18" t="s">
        <v>255</v>
      </c>
      <c r="AX5" s="24" t="s">
        <v>256</v>
      </c>
      <c r="AY5" s="24" t="s">
        <v>257</v>
      </c>
      <c r="AZ5" s="18" t="s">
        <v>258</v>
      </c>
      <c r="BA5" s="24" t="s">
        <v>259</v>
      </c>
      <c r="BB5" s="18" t="s">
        <v>260</v>
      </c>
      <c r="BC5" s="18" t="s">
        <v>261</v>
      </c>
      <c r="BD5" s="18" t="s">
        <v>262</v>
      </c>
      <c r="BE5" s="24" t="s">
        <v>263</v>
      </c>
      <c r="BF5" s="24" t="s">
        <v>264</v>
      </c>
      <c r="BG5" s="24" t="s">
        <v>265</v>
      </c>
      <c r="BH5" s="18" t="s">
        <v>266</v>
      </c>
      <c r="BI5" s="18" t="s">
        <v>72</v>
      </c>
      <c r="BJ5" s="18" t="s">
        <v>267</v>
      </c>
      <c r="BK5" s="18" t="s">
        <v>268</v>
      </c>
      <c r="BL5" s="24" t="s">
        <v>269</v>
      </c>
      <c r="BM5" s="24" t="s">
        <v>270</v>
      </c>
      <c r="BN5" s="140" t="s">
        <v>72</v>
      </c>
      <c r="BO5" s="140" t="s">
        <v>271</v>
      </c>
      <c r="BP5" s="140" t="s">
        <v>272</v>
      </c>
      <c r="BQ5" s="140" t="s">
        <v>273</v>
      </c>
      <c r="BR5" s="140" t="s">
        <v>274</v>
      </c>
      <c r="BS5" s="140" t="s">
        <v>275</v>
      </c>
      <c r="BT5" s="140" t="s">
        <v>276</v>
      </c>
      <c r="BU5" s="140" t="s">
        <v>277</v>
      </c>
      <c r="BV5" s="140" t="s">
        <v>278</v>
      </c>
      <c r="BW5" s="140" t="s">
        <v>279</v>
      </c>
      <c r="BX5" s="143" t="s">
        <v>280</v>
      </c>
      <c r="BY5" s="143" t="s">
        <v>281</v>
      </c>
      <c r="BZ5" s="140" t="s">
        <v>282</v>
      </c>
      <c r="CA5" s="18" t="s">
        <v>72</v>
      </c>
      <c r="CB5" s="18" t="s">
        <v>271</v>
      </c>
      <c r="CC5" s="18" t="s">
        <v>272</v>
      </c>
      <c r="CD5" s="18" t="s">
        <v>273</v>
      </c>
      <c r="CE5" s="18" t="s">
        <v>274</v>
      </c>
      <c r="CF5" s="18" t="s">
        <v>275</v>
      </c>
      <c r="CG5" s="18" t="s">
        <v>276</v>
      </c>
      <c r="CH5" s="18" t="s">
        <v>277</v>
      </c>
      <c r="CI5" s="18" t="s">
        <v>283</v>
      </c>
      <c r="CJ5" s="18" t="s">
        <v>284</v>
      </c>
      <c r="CK5" s="18" t="s">
        <v>285</v>
      </c>
      <c r="CL5" s="18" t="s">
        <v>286</v>
      </c>
      <c r="CM5" s="129" t="s">
        <v>278</v>
      </c>
      <c r="CN5" s="18" t="s">
        <v>279</v>
      </c>
      <c r="CO5" s="24" t="s">
        <v>280</v>
      </c>
      <c r="CP5" s="24" t="s">
        <v>281</v>
      </c>
      <c r="CQ5" s="18" t="s">
        <v>287</v>
      </c>
      <c r="CR5" s="143" t="s">
        <v>72</v>
      </c>
      <c r="CS5" s="143" t="s">
        <v>288</v>
      </c>
      <c r="CT5" s="140" t="s">
        <v>289</v>
      </c>
      <c r="CU5" s="24" t="s">
        <v>72</v>
      </c>
      <c r="CV5" s="24" t="s">
        <v>288</v>
      </c>
      <c r="CW5" s="24" t="s">
        <v>290</v>
      </c>
      <c r="CX5" s="24" t="s">
        <v>291</v>
      </c>
      <c r="CY5" s="24" t="s">
        <v>292</v>
      </c>
      <c r="CZ5" s="24" t="s">
        <v>293</v>
      </c>
      <c r="DA5" s="24" t="s">
        <v>72</v>
      </c>
      <c r="DB5" s="24" t="s">
        <v>219</v>
      </c>
      <c r="DC5" s="24" t="s">
        <v>294</v>
      </c>
      <c r="DD5" s="24" t="s">
        <v>72</v>
      </c>
      <c r="DE5" s="140" t="s">
        <v>295</v>
      </c>
      <c r="DF5" s="140" t="s">
        <v>296</v>
      </c>
      <c r="DG5" s="140" t="s">
        <v>297</v>
      </c>
      <c r="DH5" s="140" t="s">
        <v>220</v>
      </c>
    </row>
    <row r="6" spans="1:112" ht="16.5" customHeight="1">
      <c r="A6" s="20" t="s">
        <v>77</v>
      </c>
      <c r="B6" s="19" t="s">
        <v>78</v>
      </c>
      <c r="C6" s="21" t="s">
        <v>79</v>
      </c>
      <c r="D6" s="23"/>
      <c r="E6" s="24"/>
      <c r="F6" s="18"/>
      <c r="G6" s="18"/>
      <c r="H6" s="18"/>
      <c r="I6" s="18"/>
      <c r="J6" s="121"/>
      <c r="K6" s="18"/>
      <c r="L6" s="18"/>
      <c r="M6" s="121"/>
      <c r="N6" s="121"/>
      <c r="O6" s="121"/>
      <c r="P6" s="121"/>
      <c r="Q6" s="121"/>
      <c r="R6" s="121"/>
      <c r="S6" s="127"/>
      <c r="T6" s="18"/>
      <c r="U6" s="18"/>
      <c r="V6" s="18"/>
      <c r="W6" s="18"/>
      <c r="X6" s="18"/>
      <c r="Y6" s="18"/>
      <c r="Z6" s="18"/>
      <c r="AA6" s="18"/>
      <c r="AB6" s="121"/>
      <c r="AC6" s="18"/>
      <c r="AD6" s="18"/>
      <c r="AE6" s="129"/>
      <c r="AF6" s="18"/>
      <c r="AG6" s="18"/>
      <c r="AH6" s="18"/>
      <c r="AI6" s="18"/>
      <c r="AJ6" s="129"/>
      <c r="AK6" s="18"/>
      <c r="AL6" s="18"/>
      <c r="AM6" s="18"/>
      <c r="AN6" s="18"/>
      <c r="AO6" s="18"/>
      <c r="AP6" s="18"/>
      <c r="AQ6" s="18"/>
      <c r="AR6" s="129"/>
      <c r="AS6" s="18"/>
      <c r="AT6" s="121"/>
      <c r="AU6" s="18"/>
      <c r="AV6" s="18"/>
      <c r="AW6" s="18"/>
      <c r="AX6" s="121"/>
      <c r="AY6" s="121"/>
      <c r="AZ6" s="18"/>
      <c r="BA6" s="121"/>
      <c r="BB6" s="18"/>
      <c r="BC6" s="18"/>
      <c r="BD6" s="18"/>
      <c r="BE6" s="121"/>
      <c r="BF6" s="121"/>
      <c r="BG6" s="121"/>
      <c r="BH6" s="18"/>
      <c r="BI6" s="18"/>
      <c r="BJ6" s="18"/>
      <c r="BK6" s="18"/>
      <c r="BL6" s="121"/>
      <c r="BM6" s="121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9"/>
      <c r="CN6" s="18"/>
      <c r="CO6" s="121"/>
      <c r="CP6" s="121"/>
      <c r="CQ6" s="18"/>
      <c r="CR6" s="60"/>
      <c r="CS6" s="60"/>
      <c r="CT6" s="24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24"/>
      <c r="DF6" s="24"/>
      <c r="DG6" s="24"/>
      <c r="DH6" s="24"/>
    </row>
    <row r="7" spans="1:112" s="115" customFormat="1" ht="24" customHeight="1">
      <c r="A7" s="122"/>
      <c r="B7" s="122"/>
      <c r="C7" s="122"/>
      <c r="D7" s="122" t="s">
        <v>57</v>
      </c>
      <c r="E7" s="90">
        <f>F7+T7+AV7+BL7</f>
        <v>12628338</v>
      </c>
      <c r="F7" s="90">
        <f>SUM(G7:S7)</f>
        <v>6052767</v>
      </c>
      <c r="G7" s="90">
        <f aca="true" t="shared" si="0" ref="G7:AL7">SUM(G8:G37)</f>
        <v>1993224</v>
      </c>
      <c r="H7" s="90">
        <f t="shared" si="0"/>
        <v>999624</v>
      </c>
      <c r="I7" s="90">
        <f t="shared" si="0"/>
        <v>93438</v>
      </c>
      <c r="J7" s="90">
        <f t="shared" si="0"/>
        <v>0</v>
      </c>
      <c r="K7" s="90">
        <f t="shared" si="0"/>
        <v>551496</v>
      </c>
      <c r="L7" s="90">
        <f t="shared" si="0"/>
        <v>582046</v>
      </c>
      <c r="M7" s="90">
        <f t="shared" si="0"/>
        <v>0</v>
      </c>
      <c r="N7" s="90">
        <f t="shared" si="0"/>
        <v>254640</v>
      </c>
      <c r="O7" s="90">
        <f t="shared" si="0"/>
        <v>100915</v>
      </c>
      <c r="P7" s="90">
        <f t="shared" si="0"/>
        <v>7600</v>
      </c>
      <c r="Q7" s="90">
        <f t="shared" si="0"/>
        <v>436534</v>
      </c>
      <c r="R7" s="90">
        <f t="shared" si="0"/>
        <v>0</v>
      </c>
      <c r="S7" s="90">
        <f t="shared" si="0"/>
        <v>1033250</v>
      </c>
      <c r="T7" s="90">
        <f>SUM(U7:AU7)</f>
        <v>3491487</v>
      </c>
      <c r="U7" s="90">
        <f t="shared" si="0"/>
        <v>870000</v>
      </c>
      <c r="V7" s="90">
        <f t="shared" si="0"/>
        <v>0</v>
      </c>
      <c r="W7" s="90">
        <f t="shared" si="0"/>
        <v>0</v>
      </c>
      <c r="X7" s="90">
        <f t="shared" si="0"/>
        <v>0</v>
      </c>
      <c r="Y7" s="90">
        <f t="shared" si="0"/>
        <v>2000</v>
      </c>
      <c r="Z7" s="90">
        <f t="shared" si="0"/>
        <v>60000</v>
      </c>
      <c r="AA7" s="90">
        <f t="shared" si="0"/>
        <v>48160</v>
      </c>
      <c r="AB7" s="90">
        <f t="shared" si="0"/>
        <v>0</v>
      </c>
      <c r="AC7" s="90">
        <f t="shared" si="0"/>
        <v>0</v>
      </c>
      <c r="AD7" s="90">
        <f t="shared" si="0"/>
        <v>255000</v>
      </c>
      <c r="AE7" s="90">
        <f t="shared" si="0"/>
        <v>0</v>
      </c>
      <c r="AF7" s="90">
        <f t="shared" si="0"/>
        <v>0</v>
      </c>
      <c r="AG7" s="90">
        <f t="shared" si="0"/>
        <v>0</v>
      </c>
      <c r="AH7" s="90">
        <f t="shared" si="0"/>
        <v>30000</v>
      </c>
      <c r="AI7" s="90">
        <f t="shared" si="0"/>
        <v>65000</v>
      </c>
      <c r="AJ7" s="90">
        <f t="shared" si="0"/>
        <v>90000</v>
      </c>
      <c r="AK7" s="90">
        <f t="shared" si="0"/>
        <v>0</v>
      </c>
      <c r="AL7" s="90">
        <f t="shared" si="0"/>
        <v>0</v>
      </c>
      <c r="AM7" s="90">
        <f aca="true" t="shared" si="1" ref="AM7:BR7">SUM(AM8:AM37)</f>
        <v>0</v>
      </c>
      <c r="AN7" s="90">
        <f t="shared" si="1"/>
        <v>110000</v>
      </c>
      <c r="AO7" s="90">
        <f t="shared" si="1"/>
        <v>0</v>
      </c>
      <c r="AP7" s="90">
        <f t="shared" si="1"/>
        <v>107539</v>
      </c>
      <c r="AQ7" s="90">
        <f t="shared" si="1"/>
        <v>100340</v>
      </c>
      <c r="AR7" s="90">
        <f t="shared" si="1"/>
        <v>0</v>
      </c>
      <c r="AS7" s="90">
        <f t="shared" si="1"/>
        <v>223800</v>
      </c>
      <c r="AT7" s="90">
        <f t="shared" si="1"/>
        <v>0</v>
      </c>
      <c r="AU7" s="90">
        <f t="shared" si="1"/>
        <v>1529648</v>
      </c>
      <c r="AV7" s="90">
        <f>SUM(AW7:BH7)</f>
        <v>3084084</v>
      </c>
      <c r="AW7" s="90">
        <f t="shared" si="1"/>
        <v>0</v>
      </c>
      <c r="AX7" s="90">
        <f t="shared" si="1"/>
        <v>0</v>
      </c>
      <c r="AY7" s="90">
        <f t="shared" si="1"/>
        <v>0</v>
      </c>
      <c r="AZ7" s="90">
        <f t="shared" si="1"/>
        <v>0</v>
      </c>
      <c r="BA7" s="90">
        <f t="shared" si="1"/>
        <v>2171736</v>
      </c>
      <c r="BB7" s="90">
        <f t="shared" si="1"/>
        <v>0</v>
      </c>
      <c r="BC7" s="90">
        <f t="shared" si="1"/>
        <v>0</v>
      </c>
      <c r="BD7" s="90">
        <f t="shared" si="1"/>
        <v>0</v>
      </c>
      <c r="BE7" s="90">
        <f t="shared" si="1"/>
        <v>960</v>
      </c>
      <c r="BF7" s="90">
        <f t="shared" si="1"/>
        <v>0</v>
      </c>
      <c r="BG7" s="90">
        <f t="shared" si="1"/>
        <v>0</v>
      </c>
      <c r="BH7" s="90">
        <f t="shared" si="1"/>
        <v>911388</v>
      </c>
      <c r="BI7" s="90">
        <f t="shared" si="1"/>
        <v>0</v>
      </c>
      <c r="BJ7" s="90">
        <f t="shared" si="1"/>
        <v>0</v>
      </c>
      <c r="BK7" s="90">
        <f t="shared" si="1"/>
        <v>0</v>
      </c>
      <c r="BL7" s="90">
        <f t="shared" si="1"/>
        <v>0</v>
      </c>
      <c r="BM7" s="90">
        <f t="shared" si="1"/>
        <v>0</v>
      </c>
      <c r="BN7" s="90">
        <f t="shared" si="1"/>
        <v>0</v>
      </c>
      <c r="BO7" s="90">
        <f t="shared" si="1"/>
        <v>0</v>
      </c>
      <c r="BP7" s="90">
        <f t="shared" si="1"/>
        <v>0</v>
      </c>
      <c r="BQ7" s="90">
        <f t="shared" si="1"/>
        <v>0</v>
      </c>
      <c r="BR7" s="90">
        <f t="shared" si="1"/>
        <v>0</v>
      </c>
      <c r="BS7" s="90">
        <f aca="true" t="shared" si="2" ref="BS7:DH7">SUM(BS8:BS37)</f>
        <v>0</v>
      </c>
      <c r="BT7" s="90">
        <f t="shared" si="2"/>
        <v>0</v>
      </c>
      <c r="BU7" s="90">
        <f t="shared" si="2"/>
        <v>0</v>
      </c>
      <c r="BV7" s="90">
        <f t="shared" si="2"/>
        <v>0</v>
      </c>
      <c r="BW7" s="90">
        <f t="shared" si="2"/>
        <v>0</v>
      </c>
      <c r="BX7" s="90">
        <f t="shared" si="2"/>
        <v>0</v>
      </c>
      <c r="BY7" s="90">
        <f t="shared" si="2"/>
        <v>0</v>
      </c>
      <c r="BZ7" s="90">
        <f t="shared" si="2"/>
        <v>0</v>
      </c>
      <c r="CA7" s="90">
        <f t="shared" si="2"/>
        <v>0</v>
      </c>
      <c r="CB7" s="90">
        <f t="shared" si="2"/>
        <v>0</v>
      </c>
      <c r="CC7" s="90">
        <f t="shared" si="2"/>
        <v>0</v>
      </c>
      <c r="CD7" s="90">
        <f t="shared" si="2"/>
        <v>0</v>
      </c>
      <c r="CE7" s="90">
        <f t="shared" si="2"/>
        <v>0</v>
      </c>
      <c r="CF7" s="90">
        <f t="shared" si="2"/>
        <v>0</v>
      </c>
      <c r="CG7" s="90">
        <f t="shared" si="2"/>
        <v>0</v>
      </c>
      <c r="CH7" s="90">
        <f t="shared" si="2"/>
        <v>0</v>
      </c>
      <c r="CI7" s="90">
        <f t="shared" si="2"/>
        <v>0</v>
      </c>
      <c r="CJ7" s="90">
        <f t="shared" si="2"/>
        <v>0</v>
      </c>
      <c r="CK7" s="90">
        <f t="shared" si="2"/>
        <v>0</v>
      </c>
      <c r="CL7" s="90">
        <f t="shared" si="2"/>
        <v>0</v>
      </c>
      <c r="CM7" s="90">
        <f t="shared" si="2"/>
        <v>0</v>
      </c>
      <c r="CN7" s="90">
        <f t="shared" si="2"/>
        <v>0</v>
      </c>
      <c r="CO7" s="90">
        <f t="shared" si="2"/>
        <v>0</v>
      </c>
      <c r="CP7" s="90">
        <f t="shared" si="2"/>
        <v>0</v>
      </c>
      <c r="CQ7" s="90">
        <f t="shared" si="2"/>
        <v>0</v>
      </c>
      <c r="CR7" s="90">
        <f t="shared" si="2"/>
        <v>0</v>
      </c>
      <c r="CS7" s="90">
        <f t="shared" si="2"/>
        <v>0</v>
      </c>
      <c r="CT7" s="90">
        <f t="shared" si="2"/>
        <v>0</v>
      </c>
      <c r="CU7" s="90">
        <f t="shared" si="2"/>
        <v>0</v>
      </c>
      <c r="CV7" s="90">
        <f t="shared" si="2"/>
        <v>0</v>
      </c>
      <c r="CW7" s="90">
        <f t="shared" si="2"/>
        <v>0</v>
      </c>
      <c r="CX7" s="90">
        <f t="shared" si="2"/>
        <v>0</v>
      </c>
      <c r="CY7" s="90">
        <f t="shared" si="2"/>
        <v>0</v>
      </c>
      <c r="CZ7" s="90">
        <f t="shared" si="2"/>
        <v>0</v>
      </c>
      <c r="DA7" s="90">
        <f t="shared" si="2"/>
        <v>0</v>
      </c>
      <c r="DB7" s="90">
        <f t="shared" si="2"/>
        <v>0</v>
      </c>
      <c r="DC7" s="90">
        <f t="shared" si="2"/>
        <v>0</v>
      </c>
      <c r="DD7" s="90">
        <f t="shared" si="2"/>
        <v>0</v>
      </c>
      <c r="DE7" s="90">
        <f t="shared" si="2"/>
        <v>0</v>
      </c>
      <c r="DF7" s="90">
        <f t="shared" si="2"/>
        <v>0</v>
      </c>
      <c r="DG7" s="90">
        <f t="shared" si="2"/>
        <v>0</v>
      </c>
      <c r="DH7" s="90">
        <f t="shared" si="2"/>
        <v>0</v>
      </c>
    </row>
    <row r="8" spans="1:112" s="1" customFormat="1" ht="27" customHeight="1">
      <c r="A8" s="108" t="s">
        <v>298</v>
      </c>
      <c r="B8" s="108" t="s">
        <v>299</v>
      </c>
      <c r="C8" s="108" t="s">
        <v>82</v>
      </c>
      <c r="D8" s="123" t="s">
        <v>300</v>
      </c>
      <c r="E8" s="124">
        <v>30000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30000</v>
      </c>
      <c r="U8" s="124">
        <v>30000</v>
      </c>
      <c r="V8" s="124">
        <v>0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32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141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/>
    </row>
    <row r="9" spans="1:254" s="1" customFormat="1" ht="18.75" customHeight="1">
      <c r="A9" s="108" t="s">
        <v>298</v>
      </c>
      <c r="B9" s="108" t="s">
        <v>301</v>
      </c>
      <c r="C9" s="108" t="s">
        <v>81</v>
      </c>
      <c r="D9" s="123" t="s">
        <v>302</v>
      </c>
      <c r="E9" s="124">
        <v>3763286</v>
      </c>
      <c r="F9" s="124">
        <v>2522705</v>
      </c>
      <c r="G9" s="124">
        <v>875532</v>
      </c>
      <c r="H9" s="124">
        <v>742212</v>
      </c>
      <c r="I9" s="124">
        <v>72961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832000</v>
      </c>
      <c r="T9" s="124">
        <v>1239921</v>
      </c>
      <c r="U9" s="124">
        <v>103000</v>
      </c>
      <c r="V9" s="124">
        <v>0</v>
      </c>
      <c r="W9" s="124">
        <v>0</v>
      </c>
      <c r="X9" s="124">
        <v>0</v>
      </c>
      <c r="Y9" s="124">
        <v>2000</v>
      </c>
      <c r="Z9" s="124">
        <v>60000</v>
      </c>
      <c r="AA9" s="124">
        <v>48160</v>
      </c>
      <c r="AB9" s="124">
        <v>0</v>
      </c>
      <c r="AC9" s="124">
        <v>0</v>
      </c>
      <c r="AD9" s="124">
        <v>255000</v>
      </c>
      <c r="AE9" s="124">
        <v>0</v>
      </c>
      <c r="AF9" s="124">
        <v>0</v>
      </c>
      <c r="AG9" s="124">
        <v>0</v>
      </c>
      <c r="AH9" s="124">
        <v>30000</v>
      </c>
      <c r="AI9" s="124">
        <v>20000</v>
      </c>
      <c r="AJ9" s="124">
        <v>90000</v>
      </c>
      <c r="AK9" s="124">
        <v>0</v>
      </c>
      <c r="AL9" s="124">
        <v>0</v>
      </c>
      <c r="AM9" s="124">
        <v>0</v>
      </c>
      <c r="AN9" s="124">
        <v>30000</v>
      </c>
      <c r="AO9" s="124">
        <v>0</v>
      </c>
      <c r="AP9" s="124">
        <v>79070</v>
      </c>
      <c r="AQ9" s="124">
        <v>69821</v>
      </c>
      <c r="AR9" s="124">
        <v>0</v>
      </c>
      <c r="AS9" s="124">
        <v>223800</v>
      </c>
      <c r="AT9" s="124">
        <v>0</v>
      </c>
      <c r="AU9" s="124">
        <v>229070</v>
      </c>
      <c r="AV9" s="124">
        <v>660</v>
      </c>
      <c r="AW9" s="124">
        <v>0</v>
      </c>
      <c r="AX9" s="124">
        <v>0</v>
      </c>
      <c r="AY9" s="124">
        <v>0</v>
      </c>
      <c r="AZ9" s="124">
        <v>0</v>
      </c>
      <c r="BA9" s="124">
        <v>0</v>
      </c>
      <c r="BB9" s="124">
        <v>0</v>
      </c>
      <c r="BC9" s="124">
        <v>0</v>
      </c>
      <c r="BD9" s="124">
        <v>0</v>
      </c>
      <c r="BE9" s="124">
        <v>660</v>
      </c>
      <c r="BF9" s="124">
        <v>0</v>
      </c>
      <c r="BG9" s="124">
        <v>0</v>
      </c>
      <c r="BH9" s="124">
        <v>0</v>
      </c>
      <c r="BI9" s="124">
        <v>0</v>
      </c>
      <c r="BJ9" s="124">
        <v>0</v>
      </c>
      <c r="BK9" s="124">
        <v>0</v>
      </c>
      <c r="BL9" s="124">
        <v>0</v>
      </c>
      <c r="BM9" s="124">
        <v>0</v>
      </c>
      <c r="BN9" s="124">
        <v>0</v>
      </c>
      <c r="BO9" s="124">
        <v>0</v>
      </c>
      <c r="BP9" s="124">
        <v>0</v>
      </c>
      <c r="BQ9" s="124">
        <v>0</v>
      </c>
      <c r="BR9" s="124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0</v>
      </c>
      <c r="CA9" s="124">
        <v>0</v>
      </c>
      <c r="CB9" s="124">
        <v>0</v>
      </c>
      <c r="CC9" s="124">
        <v>0</v>
      </c>
      <c r="CD9" s="124">
        <v>0</v>
      </c>
      <c r="CE9" s="124">
        <v>0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4">
        <v>0</v>
      </c>
      <c r="CP9" s="124">
        <v>0</v>
      </c>
      <c r="CQ9" s="124">
        <v>0</v>
      </c>
      <c r="CR9" s="124">
        <v>0</v>
      </c>
      <c r="CS9" s="124">
        <v>0</v>
      </c>
      <c r="CT9" s="124">
        <v>0</v>
      </c>
      <c r="CU9" s="124">
        <v>0</v>
      </c>
      <c r="CV9" s="124">
        <v>0</v>
      </c>
      <c r="CW9" s="124">
        <v>0</v>
      </c>
      <c r="CX9" s="124">
        <v>0</v>
      </c>
      <c r="CY9" s="124">
        <v>0</v>
      </c>
      <c r="CZ9" s="124">
        <v>0</v>
      </c>
      <c r="DA9" s="124">
        <v>0</v>
      </c>
      <c r="DB9" s="124">
        <v>0</v>
      </c>
      <c r="DC9" s="124">
        <v>0</v>
      </c>
      <c r="DD9" s="124">
        <v>0</v>
      </c>
      <c r="DE9" s="124">
        <v>0</v>
      </c>
      <c r="DF9" s="124">
        <v>0</v>
      </c>
      <c r="DG9" s="124">
        <v>0</v>
      </c>
      <c r="DH9" s="90">
        <v>0</v>
      </c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</row>
    <row r="10" spans="1:254" s="1" customFormat="1" ht="18.75" customHeight="1">
      <c r="A10" s="108" t="s">
        <v>298</v>
      </c>
      <c r="B10" s="108" t="s">
        <v>303</v>
      </c>
      <c r="C10" s="108" t="s">
        <v>81</v>
      </c>
      <c r="D10" s="123" t="s">
        <v>304</v>
      </c>
      <c r="E10" s="124">
        <v>274979</v>
      </c>
      <c r="F10" s="124">
        <v>241979</v>
      </c>
      <c r="G10" s="124">
        <v>138804</v>
      </c>
      <c r="H10" s="124">
        <v>91608</v>
      </c>
      <c r="I10" s="124">
        <v>11567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33000</v>
      </c>
      <c r="U10" s="124">
        <v>33000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24">
        <v>0</v>
      </c>
      <c r="AB10" s="124"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</v>
      </c>
      <c r="AZ10" s="124">
        <v>0</v>
      </c>
      <c r="BA10" s="124">
        <v>0</v>
      </c>
      <c r="BB10" s="124">
        <v>0</v>
      </c>
      <c r="BC10" s="124">
        <v>0</v>
      </c>
      <c r="BD10" s="124">
        <v>0</v>
      </c>
      <c r="BE10" s="124">
        <v>0</v>
      </c>
      <c r="BF10" s="124">
        <v>0</v>
      </c>
      <c r="BG10" s="124">
        <v>0</v>
      </c>
      <c r="BH10" s="124">
        <v>0</v>
      </c>
      <c r="BI10" s="124">
        <v>0</v>
      </c>
      <c r="BJ10" s="124">
        <v>0</v>
      </c>
      <c r="BK10" s="124">
        <v>0</v>
      </c>
      <c r="BL10" s="124">
        <v>0</v>
      </c>
      <c r="BM10" s="124">
        <v>0</v>
      </c>
      <c r="BN10" s="124">
        <v>0</v>
      </c>
      <c r="BO10" s="124">
        <v>0</v>
      </c>
      <c r="BP10" s="124">
        <v>0</v>
      </c>
      <c r="BQ10" s="124">
        <v>0</v>
      </c>
      <c r="BR10" s="124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24">
        <v>0</v>
      </c>
      <c r="BZ10" s="124">
        <v>0</v>
      </c>
      <c r="CA10" s="124">
        <v>0</v>
      </c>
      <c r="CB10" s="124">
        <v>0</v>
      </c>
      <c r="CC10" s="124">
        <v>0</v>
      </c>
      <c r="CD10" s="124">
        <v>0</v>
      </c>
      <c r="CE10" s="124">
        <v>0</v>
      </c>
      <c r="CF10" s="124">
        <v>0</v>
      </c>
      <c r="CG10" s="124">
        <v>0</v>
      </c>
      <c r="CH10" s="124">
        <v>0</v>
      </c>
      <c r="CI10" s="124">
        <v>0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4">
        <v>0</v>
      </c>
      <c r="CP10" s="124">
        <v>0</v>
      </c>
      <c r="CQ10" s="124">
        <v>0</v>
      </c>
      <c r="CR10" s="124">
        <v>0</v>
      </c>
      <c r="CS10" s="124">
        <v>0</v>
      </c>
      <c r="CT10" s="124">
        <v>0</v>
      </c>
      <c r="CU10" s="124">
        <v>0</v>
      </c>
      <c r="CV10" s="124">
        <v>0</v>
      </c>
      <c r="CW10" s="124">
        <v>0</v>
      </c>
      <c r="CX10" s="124">
        <v>0</v>
      </c>
      <c r="CY10" s="124">
        <v>0</v>
      </c>
      <c r="CZ10" s="124">
        <v>0</v>
      </c>
      <c r="DA10" s="124">
        <v>0</v>
      </c>
      <c r="DB10" s="124">
        <v>0</v>
      </c>
      <c r="DC10" s="124">
        <v>0</v>
      </c>
      <c r="DD10" s="124">
        <v>0</v>
      </c>
      <c r="DE10" s="124">
        <v>0</v>
      </c>
      <c r="DF10" s="124">
        <v>0</v>
      </c>
      <c r="DG10" s="124">
        <v>0</v>
      </c>
      <c r="DH10" s="90">
        <v>0</v>
      </c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</row>
    <row r="11" spans="1:254" s="1" customFormat="1" ht="18.75" customHeight="1">
      <c r="A11" s="108" t="s">
        <v>298</v>
      </c>
      <c r="B11" s="108" t="s">
        <v>303</v>
      </c>
      <c r="C11" s="108" t="s">
        <v>82</v>
      </c>
      <c r="D11" s="123" t="s">
        <v>305</v>
      </c>
      <c r="E11" s="124">
        <v>45000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45000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4">
        <v>0</v>
      </c>
      <c r="AG11" s="124">
        <v>0</v>
      </c>
      <c r="AH11" s="124">
        <v>0</v>
      </c>
      <c r="AI11" s="124">
        <v>45000</v>
      </c>
      <c r="AJ11" s="124">
        <v>0</v>
      </c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0</v>
      </c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>
        <v>0</v>
      </c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  <c r="BK11" s="124">
        <v>0</v>
      </c>
      <c r="BL11" s="124">
        <v>0</v>
      </c>
      <c r="BM11" s="124">
        <v>0</v>
      </c>
      <c r="BN11" s="124">
        <v>0</v>
      </c>
      <c r="BO11" s="124">
        <v>0</v>
      </c>
      <c r="BP11" s="124">
        <v>0</v>
      </c>
      <c r="BQ11" s="124">
        <v>0</v>
      </c>
      <c r="BR11" s="124">
        <v>0</v>
      </c>
      <c r="BS11" s="124">
        <v>0</v>
      </c>
      <c r="BT11" s="124">
        <v>0</v>
      </c>
      <c r="BU11" s="124">
        <v>0</v>
      </c>
      <c r="BV11" s="124">
        <v>0</v>
      </c>
      <c r="BW11" s="124">
        <v>0</v>
      </c>
      <c r="BX11" s="124">
        <v>0</v>
      </c>
      <c r="BY11" s="124">
        <v>0</v>
      </c>
      <c r="BZ11" s="124">
        <v>0</v>
      </c>
      <c r="CA11" s="124">
        <v>0</v>
      </c>
      <c r="CB11" s="124">
        <v>0</v>
      </c>
      <c r="CC11" s="124">
        <v>0</v>
      </c>
      <c r="CD11" s="124">
        <v>0</v>
      </c>
      <c r="CE11" s="124">
        <v>0</v>
      </c>
      <c r="CF11" s="124">
        <v>0</v>
      </c>
      <c r="CG11" s="124">
        <v>0</v>
      </c>
      <c r="CH11" s="124">
        <v>0</v>
      </c>
      <c r="CI11" s="124">
        <v>0</v>
      </c>
      <c r="CJ11" s="124">
        <v>0</v>
      </c>
      <c r="CK11" s="124">
        <v>0</v>
      </c>
      <c r="CL11" s="124">
        <v>0</v>
      </c>
      <c r="CM11" s="124">
        <v>0</v>
      </c>
      <c r="CN11" s="124">
        <v>0</v>
      </c>
      <c r="CO11" s="124">
        <v>0</v>
      </c>
      <c r="CP11" s="124">
        <v>0</v>
      </c>
      <c r="CQ11" s="124">
        <v>0</v>
      </c>
      <c r="CR11" s="124">
        <v>0</v>
      </c>
      <c r="CS11" s="124">
        <v>0</v>
      </c>
      <c r="CT11" s="124">
        <v>0</v>
      </c>
      <c r="CU11" s="124">
        <v>0</v>
      </c>
      <c r="CV11" s="124">
        <v>0</v>
      </c>
      <c r="CW11" s="124">
        <v>0</v>
      </c>
      <c r="CX11" s="124">
        <v>0</v>
      </c>
      <c r="CY11" s="124">
        <v>0</v>
      </c>
      <c r="CZ11" s="124">
        <v>0</v>
      </c>
      <c r="DA11" s="124">
        <v>0</v>
      </c>
      <c r="DB11" s="124">
        <v>0</v>
      </c>
      <c r="DC11" s="124">
        <v>0</v>
      </c>
      <c r="DD11" s="124">
        <v>0</v>
      </c>
      <c r="DE11" s="124">
        <v>0</v>
      </c>
      <c r="DF11" s="124">
        <v>0</v>
      </c>
      <c r="DG11" s="124">
        <v>0</v>
      </c>
      <c r="DH11" s="90">
        <v>0</v>
      </c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</row>
    <row r="12" spans="1:254" s="1" customFormat="1" ht="18.75" customHeight="1">
      <c r="A12" s="108" t="s">
        <v>298</v>
      </c>
      <c r="B12" s="108" t="s">
        <v>306</v>
      </c>
      <c r="C12" s="108" t="s">
        <v>90</v>
      </c>
      <c r="D12" s="123" t="s">
        <v>307</v>
      </c>
      <c r="E12" s="124">
        <v>30000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30000</v>
      </c>
      <c r="U12" s="124">
        <v>30000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0</v>
      </c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4">
        <v>0</v>
      </c>
      <c r="BP12" s="124">
        <v>0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0</v>
      </c>
      <c r="CA12" s="124">
        <v>0</v>
      </c>
      <c r="CB12" s="124">
        <v>0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0</v>
      </c>
      <c r="CW12" s="124">
        <v>0</v>
      </c>
      <c r="CX12" s="124">
        <v>0</v>
      </c>
      <c r="CY12" s="124">
        <v>0</v>
      </c>
      <c r="CZ12" s="124">
        <v>0</v>
      </c>
      <c r="DA12" s="124">
        <v>0</v>
      </c>
      <c r="DB12" s="124">
        <v>0</v>
      </c>
      <c r="DC12" s="124">
        <v>0</v>
      </c>
      <c r="DD12" s="124">
        <v>0</v>
      </c>
      <c r="DE12" s="124">
        <v>0</v>
      </c>
      <c r="DF12" s="124">
        <v>0</v>
      </c>
      <c r="DG12" s="124">
        <v>0</v>
      </c>
      <c r="DH12" s="90">
        <v>0</v>
      </c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</row>
    <row r="13" spans="1:254" s="1" customFormat="1" ht="18.75" customHeight="1">
      <c r="A13" s="108" t="s">
        <v>298</v>
      </c>
      <c r="B13" s="108" t="s">
        <v>308</v>
      </c>
      <c r="C13" s="108" t="s">
        <v>90</v>
      </c>
      <c r="D13" s="123" t="s">
        <v>309</v>
      </c>
      <c r="E13" s="124">
        <v>23610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23610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23610</v>
      </c>
      <c r="AV13" s="124">
        <v>0</v>
      </c>
      <c r="AW13" s="124">
        <v>0</v>
      </c>
      <c r="AX13" s="124">
        <v>0</v>
      </c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>
        <v>0</v>
      </c>
      <c r="BF13" s="124">
        <v>0</v>
      </c>
      <c r="BG13" s="90">
        <v>0</v>
      </c>
      <c r="BH13" s="90">
        <v>0</v>
      </c>
      <c r="BI13" s="124">
        <v>0</v>
      </c>
      <c r="BJ13" s="124">
        <v>0</v>
      </c>
      <c r="BK13" s="124">
        <v>0</v>
      </c>
      <c r="BL13" s="124">
        <v>0</v>
      </c>
      <c r="BM13" s="124">
        <v>0</v>
      </c>
      <c r="BN13" s="124">
        <v>0</v>
      </c>
      <c r="BO13" s="124">
        <v>0</v>
      </c>
      <c r="BP13" s="124">
        <v>0</v>
      </c>
      <c r="BQ13" s="124">
        <v>0</v>
      </c>
      <c r="BR13" s="124">
        <v>0</v>
      </c>
      <c r="BS13" s="124">
        <v>0</v>
      </c>
      <c r="BT13" s="124">
        <v>0</v>
      </c>
      <c r="BU13" s="124">
        <v>0</v>
      </c>
      <c r="BV13" s="124">
        <v>0</v>
      </c>
      <c r="BW13" s="124">
        <v>0</v>
      </c>
      <c r="BX13" s="124">
        <v>0</v>
      </c>
      <c r="BY13" s="124">
        <v>0</v>
      </c>
      <c r="BZ13" s="124">
        <v>0</v>
      </c>
      <c r="CA13" s="124">
        <v>0</v>
      </c>
      <c r="CB13" s="124">
        <v>0</v>
      </c>
      <c r="CC13" s="124">
        <v>0</v>
      </c>
      <c r="CD13" s="124">
        <v>0</v>
      </c>
      <c r="CE13" s="124">
        <v>0</v>
      </c>
      <c r="CF13" s="124">
        <v>0</v>
      </c>
      <c r="CG13" s="124">
        <v>0</v>
      </c>
      <c r="CH13" s="124">
        <v>0</v>
      </c>
      <c r="CI13" s="124">
        <v>0</v>
      </c>
      <c r="CJ13" s="124">
        <v>0</v>
      </c>
      <c r="CK13" s="124">
        <v>0</v>
      </c>
      <c r="CL13" s="124">
        <v>0</v>
      </c>
      <c r="CM13" s="124">
        <v>0</v>
      </c>
      <c r="CN13" s="124">
        <v>0</v>
      </c>
      <c r="CO13" s="124">
        <v>0</v>
      </c>
      <c r="CP13" s="124">
        <v>0</v>
      </c>
      <c r="CQ13" s="124">
        <v>0</v>
      </c>
      <c r="CR13" s="124">
        <v>0</v>
      </c>
      <c r="CS13" s="124">
        <v>0</v>
      </c>
      <c r="CT13" s="124">
        <v>0</v>
      </c>
      <c r="CU13" s="124">
        <v>0</v>
      </c>
      <c r="CV13" s="124">
        <v>0</v>
      </c>
      <c r="CW13" s="124">
        <v>0</v>
      </c>
      <c r="CX13" s="124">
        <v>0</v>
      </c>
      <c r="CY13" s="124">
        <v>0</v>
      </c>
      <c r="CZ13" s="124">
        <v>0</v>
      </c>
      <c r="DA13" s="124">
        <v>0</v>
      </c>
      <c r="DB13" s="124">
        <v>0</v>
      </c>
      <c r="DC13" s="124">
        <v>0</v>
      </c>
      <c r="DD13" s="124">
        <v>0</v>
      </c>
      <c r="DE13" s="124">
        <v>0</v>
      </c>
      <c r="DF13" s="124">
        <v>0</v>
      </c>
      <c r="DG13" s="124">
        <v>0</v>
      </c>
      <c r="DH13" s="90">
        <v>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</row>
    <row r="14" spans="1:254" s="1" customFormat="1" ht="18.75" customHeight="1">
      <c r="A14" s="108" t="s">
        <v>298</v>
      </c>
      <c r="B14" s="108" t="s">
        <v>308</v>
      </c>
      <c r="C14" s="108" t="s">
        <v>82</v>
      </c>
      <c r="D14" s="123" t="s">
        <v>310</v>
      </c>
      <c r="E14" s="124">
        <v>65000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65000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65000</v>
      </c>
      <c r="AV14" s="124">
        <v>0</v>
      </c>
      <c r="AW14" s="124">
        <v>0</v>
      </c>
      <c r="AX14" s="124">
        <v>0</v>
      </c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>
        <v>0</v>
      </c>
      <c r="BF14" s="124">
        <v>0</v>
      </c>
      <c r="BG14" s="90">
        <v>0</v>
      </c>
      <c r="BH14" s="90">
        <v>0</v>
      </c>
      <c r="BI14" s="124">
        <v>0</v>
      </c>
      <c r="BJ14" s="124">
        <v>0</v>
      </c>
      <c r="BK14" s="124">
        <v>0</v>
      </c>
      <c r="BL14" s="124">
        <v>0</v>
      </c>
      <c r="BM14" s="124">
        <v>0</v>
      </c>
      <c r="BN14" s="124">
        <v>0</v>
      </c>
      <c r="BO14" s="124">
        <v>0</v>
      </c>
      <c r="BP14" s="124">
        <v>0</v>
      </c>
      <c r="BQ14" s="124">
        <v>0</v>
      </c>
      <c r="BR14" s="124">
        <v>0</v>
      </c>
      <c r="BS14" s="124">
        <v>0</v>
      </c>
      <c r="BT14" s="124">
        <v>0</v>
      </c>
      <c r="BU14" s="124">
        <v>0</v>
      </c>
      <c r="BV14" s="124">
        <v>0</v>
      </c>
      <c r="BW14" s="124">
        <v>0</v>
      </c>
      <c r="BX14" s="124">
        <v>0</v>
      </c>
      <c r="BY14" s="124">
        <v>0</v>
      </c>
      <c r="BZ14" s="124">
        <v>0</v>
      </c>
      <c r="CA14" s="124">
        <v>0</v>
      </c>
      <c r="CB14" s="124">
        <v>0</v>
      </c>
      <c r="CC14" s="124">
        <v>0</v>
      </c>
      <c r="CD14" s="124">
        <v>0</v>
      </c>
      <c r="CE14" s="124">
        <v>0</v>
      </c>
      <c r="CF14" s="124">
        <v>0</v>
      </c>
      <c r="CG14" s="124">
        <v>0</v>
      </c>
      <c r="CH14" s="124">
        <v>0</v>
      </c>
      <c r="CI14" s="124">
        <v>0</v>
      </c>
      <c r="CJ14" s="124">
        <v>0</v>
      </c>
      <c r="CK14" s="124">
        <v>0</v>
      </c>
      <c r="CL14" s="124">
        <v>0</v>
      </c>
      <c r="CM14" s="124">
        <v>0</v>
      </c>
      <c r="CN14" s="124">
        <v>0</v>
      </c>
      <c r="CO14" s="124">
        <v>0</v>
      </c>
      <c r="CP14" s="124">
        <v>0</v>
      </c>
      <c r="CQ14" s="124">
        <v>0</v>
      </c>
      <c r="CR14" s="124">
        <v>0</v>
      </c>
      <c r="CS14" s="124">
        <v>0</v>
      </c>
      <c r="CT14" s="124">
        <v>0</v>
      </c>
      <c r="CU14" s="124">
        <v>0</v>
      </c>
      <c r="CV14" s="124">
        <v>0</v>
      </c>
      <c r="CW14" s="124">
        <v>0</v>
      </c>
      <c r="CX14" s="124">
        <v>0</v>
      </c>
      <c r="CY14" s="124">
        <v>0</v>
      </c>
      <c r="CZ14" s="124">
        <v>0</v>
      </c>
      <c r="DA14" s="124">
        <v>0</v>
      </c>
      <c r="DB14" s="124">
        <v>0</v>
      </c>
      <c r="DC14" s="124">
        <v>0</v>
      </c>
      <c r="DD14" s="124">
        <v>0</v>
      </c>
      <c r="DE14" s="124">
        <v>0</v>
      </c>
      <c r="DF14" s="124">
        <v>0</v>
      </c>
      <c r="DG14" s="124">
        <v>0</v>
      </c>
      <c r="DH14" s="90">
        <v>0</v>
      </c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</row>
    <row r="15" spans="1:254" s="1" customFormat="1" ht="18.75" customHeight="1">
      <c r="A15" s="108" t="s">
        <v>298</v>
      </c>
      <c r="B15" s="108" t="s">
        <v>311</v>
      </c>
      <c r="C15" s="108" t="s">
        <v>82</v>
      </c>
      <c r="D15" s="123" t="s">
        <v>312</v>
      </c>
      <c r="E15" s="124">
        <v>28080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28080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28080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24">
        <v>0</v>
      </c>
      <c r="BE15" s="124">
        <v>0</v>
      </c>
      <c r="BF15" s="124">
        <v>0</v>
      </c>
      <c r="BG15" s="90">
        <v>0</v>
      </c>
      <c r="BH15" s="90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4">
        <v>0</v>
      </c>
      <c r="BP15" s="124">
        <v>0</v>
      </c>
      <c r="BQ15" s="124">
        <v>0</v>
      </c>
      <c r="BR15" s="124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0</v>
      </c>
      <c r="CA15" s="124">
        <v>0</v>
      </c>
      <c r="CB15" s="124">
        <v>0</v>
      </c>
      <c r="CC15" s="124">
        <v>0</v>
      </c>
      <c r="CD15" s="124">
        <v>0</v>
      </c>
      <c r="CE15" s="124">
        <v>0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  <c r="CL15" s="124">
        <v>0</v>
      </c>
      <c r="CM15" s="124">
        <v>0</v>
      </c>
      <c r="CN15" s="124">
        <v>0</v>
      </c>
      <c r="CO15" s="124">
        <v>0</v>
      </c>
      <c r="CP15" s="124">
        <v>0</v>
      </c>
      <c r="CQ15" s="124">
        <v>0</v>
      </c>
      <c r="CR15" s="124">
        <v>0</v>
      </c>
      <c r="CS15" s="124">
        <v>0</v>
      </c>
      <c r="CT15" s="124">
        <v>0</v>
      </c>
      <c r="CU15" s="124">
        <v>0</v>
      </c>
      <c r="CV15" s="124">
        <v>0</v>
      </c>
      <c r="CW15" s="124">
        <v>0</v>
      </c>
      <c r="CX15" s="124">
        <v>0</v>
      </c>
      <c r="CY15" s="124">
        <v>0</v>
      </c>
      <c r="CZ15" s="124">
        <v>0</v>
      </c>
      <c r="DA15" s="124">
        <v>0</v>
      </c>
      <c r="DB15" s="124">
        <v>0</v>
      </c>
      <c r="DC15" s="124">
        <v>0</v>
      </c>
      <c r="DD15" s="124">
        <v>0</v>
      </c>
      <c r="DE15" s="124">
        <v>0</v>
      </c>
      <c r="DF15" s="124">
        <v>0</v>
      </c>
      <c r="DG15" s="124">
        <v>0</v>
      </c>
      <c r="DH15" s="90">
        <v>0</v>
      </c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</row>
    <row r="16" spans="1:254" s="1" customFormat="1" ht="18.75" customHeight="1">
      <c r="A16" s="108" t="s">
        <v>313</v>
      </c>
      <c r="B16" s="108" t="s">
        <v>314</v>
      </c>
      <c r="C16" s="108" t="s">
        <v>81</v>
      </c>
      <c r="D16" s="123" t="s">
        <v>315</v>
      </c>
      <c r="E16" s="124">
        <v>656000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0</v>
      </c>
      <c r="AR16" s="124">
        <v>0</v>
      </c>
      <c r="AS16" s="124">
        <v>0</v>
      </c>
      <c r="AT16" s="124">
        <v>0</v>
      </c>
      <c r="AU16" s="124">
        <v>0</v>
      </c>
      <c r="AV16" s="124">
        <v>656000</v>
      </c>
      <c r="AW16" s="124">
        <v>0</v>
      </c>
      <c r="AX16" s="124">
        <v>0</v>
      </c>
      <c r="AY16" s="124">
        <v>0</v>
      </c>
      <c r="AZ16" s="124">
        <v>0</v>
      </c>
      <c r="BA16" s="124">
        <v>0</v>
      </c>
      <c r="BB16" s="124">
        <v>0</v>
      </c>
      <c r="BC16" s="124">
        <v>0</v>
      </c>
      <c r="BD16" s="124">
        <v>0</v>
      </c>
      <c r="BE16" s="124">
        <v>0</v>
      </c>
      <c r="BF16" s="124">
        <v>0</v>
      </c>
      <c r="BG16" s="137"/>
      <c r="BH16" s="90">
        <v>656000</v>
      </c>
      <c r="BI16" s="124">
        <v>0</v>
      </c>
      <c r="BJ16" s="124">
        <v>0</v>
      </c>
      <c r="BK16" s="124">
        <v>0</v>
      </c>
      <c r="BL16" s="124">
        <v>0</v>
      </c>
      <c r="BM16" s="124">
        <v>0</v>
      </c>
      <c r="BN16" s="124">
        <v>0</v>
      </c>
      <c r="BO16" s="124">
        <v>0</v>
      </c>
      <c r="BP16" s="124">
        <v>0</v>
      </c>
      <c r="BQ16" s="124">
        <v>0</v>
      </c>
      <c r="BR16" s="124">
        <v>0</v>
      </c>
      <c r="BS16" s="124">
        <v>0</v>
      </c>
      <c r="BT16" s="124">
        <v>0</v>
      </c>
      <c r="BU16" s="124">
        <v>0</v>
      </c>
      <c r="BV16" s="124">
        <v>0</v>
      </c>
      <c r="BW16" s="124">
        <v>0</v>
      </c>
      <c r="BX16" s="124">
        <v>0</v>
      </c>
      <c r="BY16" s="124">
        <v>0</v>
      </c>
      <c r="BZ16" s="124">
        <v>0</v>
      </c>
      <c r="CA16" s="124">
        <v>0</v>
      </c>
      <c r="CB16" s="124">
        <v>0</v>
      </c>
      <c r="CC16" s="124">
        <v>0</v>
      </c>
      <c r="CD16" s="124">
        <v>0</v>
      </c>
      <c r="CE16" s="124">
        <v>0</v>
      </c>
      <c r="CF16" s="124">
        <v>0</v>
      </c>
      <c r="CG16" s="124">
        <v>0</v>
      </c>
      <c r="CH16" s="124">
        <v>0</v>
      </c>
      <c r="CI16" s="124">
        <v>0</v>
      </c>
      <c r="CJ16" s="124">
        <v>0</v>
      </c>
      <c r="CK16" s="124">
        <v>0</v>
      </c>
      <c r="CL16" s="124">
        <v>0</v>
      </c>
      <c r="CM16" s="124">
        <v>0</v>
      </c>
      <c r="CN16" s="124">
        <v>0</v>
      </c>
      <c r="CO16" s="124">
        <v>0</v>
      </c>
      <c r="CP16" s="124">
        <v>0</v>
      </c>
      <c r="CQ16" s="124">
        <v>0</v>
      </c>
      <c r="CR16" s="124">
        <v>0</v>
      </c>
      <c r="CS16" s="124">
        <v>0</v>
      </c>
      <c r="CT16" s="124">
        <v>0</v>
      </c>
      <c r="CU16" s="124">
        <v>0</v>
      </c>
      <c r="CV16" s="124">
        <v>0</v>
      </c>
      <c r="CW16" s="124">
        <v>0</v>
      </c>
      <c r="CX16" s="124">
        <v>0</v>
      </c>
      <c r="CY16" s="124">
        <v>0</v>
      </c>
      <c r="CZ16" s="124">
        <v>0</v>
      </c>
      <c r="DA16" s="124">
        <v>0</v>
      </c>
      <c r="DB16" s="124">
        <v>0</v>
      </c>
      <c r="DC16" s="124">
        <v>0</v>
      </c>
      <c r="DD16" s="124">
        <v>0</v>
      </c>
      <c r="DE16" s="124">
        <v>0</v>
      </c>
      <c r="DF16" s="124">
        <v>0</v>
      </c>
      <c r="DG16" s="124">
        <v>0</v>
      </c>
      <c r="DH16" s="90">
        <v>0</v>
      </c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</row>
    <row r="17" spans="1:254" s="1" customFormat="1" ht="18.75" customHeight="1">
      <c r="A17" s="108" t="s">
        <v>313</v>
      </c>
      <c r="B17" s="108" t="s">
        <v>314</v>
      </c>
      <c r="C17" s="108" t="s">
        <v>98</v>
      </c>
      <c r="D17" s="123" t="s">
        <v>316</v>
      </c>
      <c r="E17" s="124">
        <v>582046</v>
      </c>
      <c r="F17" s="124">
        <v>582046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582046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37"/>
      <c r="BH17" s="90">
        <v>0</v>
      </c>
      <c r="BI17" s="124">
        <v>0</v>
      </c>
      <c r="BJ17" s="124">
        <v>0</v>
      </c>
      <c r="BK17" s="124">
        <v>0</v>
      </c>
      <c r="BL17" s="124">
        <v>0</v>
      </c>
      <c r="BM17" s="124">
        <v>0</v>
      </c>
      <c r="BN17" s="124">
        <v>0</v>
      </c>
      <c r="BO17" s="124">
        <v>0</v>
      </c>
      <c r="BP17" s="124">
        <v>0</v>
      </c>
      <c r="BQ17" s="124">
        <v>0</v>
      </c>
      <c r="BR17" s="124">
        <v>0</v>
      </c>
      <c r="BS17" s="124">
        <v>0</v>
      </c>
      <c r="BT17" s="124">
        <v>0</v>
      </c>
      <c r="BU17" s="124">
        <v>0</v>
      </c>
      <c r="BV17" s="124">
        <v>0</v>
      </c>
      <c r="BW17" s="124">
        <v>0</v>
      </c>
      <c r="BX17" s="124">
        <v>0</v>
      </c>
      <c r="BY17" s="124">
        <v>0</v>
      </c>
      <c r="BZ17" s="124">
        <v>0</v>
      </c>
      <c r="CA17" s="124">
        <v>0</v>
      </c>
      <c r="CB17" s="124">
        <v>0</v>
      </c>
      <c r="CC17" s="124">
        <v>0</v>
      </c>
      <c r="CD17" s="124">
        <v>0</v>
      </c>
      <c r="CE17" s="124">
        <v>0</v>
      </c>
      <c r="CF17" s="124">
        <v>0</v>
      </c>
      <c r="CG17" s="124">
        <v>0</v>
      </c>
      <c r="CH17" s="124">
        <v>0</v>
      </c>
      <c r="CI17" s="124">
        <v>0</v>
      </c>
      <c r="CJ17" s="124">
        <v>0</v>
      </c>
      <c r="CK17" s="124">
        <v>0</v>
      </c>
      <c r="CL17" s="124">
        <v>0</v>
      </c>
      <c r="CM17" s="124">
        <v>0</v>
      </c>
      <c r="CN17" s="124">
        <v>0</v>
      </c>
      <c r="CO17" s="124">
        <v>0</v>
      </c>
      <c r="CP17" s="124">
        <v>0</v>
      </c>
      <c r="CQ17" s="124">
        <v>0</v>
      </c>
      <c r="CR17" s="124">
        <v>0</v>
      </c>
      <c r="CS17" s="124">
        <v>0</v>
      </c>
      <c r="CT17" s="124">
        <v>0</v>
      </c>
      <c r="CU17" s="124">
        <v>0</v>
      </c>
      <c r="CV17" s="124">
        <v>0</v>
      </c>
      <c r="CW17" s="124">
        <v>0</v>
      </c>
      <c r="CX17" s="124">
        <v>0</v>
      </c>
      <c r="CY17" s="124">
        <v>0</v>
      </c>
      <c r="CZ17" s="124">
        <v>0</v>
      </c>
      <c r="DA17" s="124">
        <v>0</v>
      </c>
      <c r="DB17" s="124">
        <v>0</v>
      </c>
      <c r="DC17" s="124">
        <v>0</v>
      </c>
      <c r="DD17" s="124">
        <v>0</v>
      </c>
      <c r="DE17" s="124">
        <v>0</v>
      </c>
      <c r="DF17" s="124">
        <v>0</v>
      </c>
      <c r="DG17" s="124">
        <v>0</v>
      </c>
      <c r="DH17" s="90">
        <v>0</v>
      </c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</row>
    <row r="18" spans="1:254" s="1" customFormat="1" ht="18.75" customHeight="1">
      <c r="A18" s="108" t="s">
        <v>313</v>
      </c>
      <c r="B18" s="108" t="s">
        <v>317</v>
      </c>
      <c r="C18" s="108" t="s">
        <v>98</v>
      </c>
      <c r="D18" s="123" t="s">
        <v>318</v>
      </c>
      <c r="E18" s="124">
        <v>201250</v>
      </c>
      <c r="F18" s="124">
        <v>201250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201250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0</v>
      </c>
      <c r="AR18" s="124">
        <v>0</v>
      </c>
      <c r="AS18" s="124">
        <v>0</v>
      </c>
      <c r="AT18" s="124">
        <v>0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0</v>
      </c>
      <c r="BA18" s="124">
        <v>0</v>
      </c>
      <c r="BB18" s="124">
        <v>0</v>
      </c>
      <c r="BC18" s="124">
        <v>0</v>
      </c>
      <c r="BD18" s="124">
        <v>0</v>
      </c>
      <c r="BE18" s="124">
        <v>0</v>
      </c>
      <c r="BF18" s="124">
        <v>0</v>
      </c>
      <c r="BG18" s="137"/>
      <c r="BH18" s="90">
        <v>0</v>
      </c>
      <c r="BI18" s="124">
        <v>0</v>
      </c>
      <c r="BJ18" s="124">
        <v>0</v>
      </c>
      <c r="BK18" s="124">
        <v>0</v>
      </c>
      <c r="BL18" s="124">
        <v>0</v>
      </c>
      <c r="BM18" s="124">
        <v>0</v>
      </c>
      <c r="BN18" s="124">
        <v>0</v>
      </c>
      <c r="BO18" s="124">
        <v>0</v>
      </c>
      <c r="BP18" s="124">
        <v>0</v>
      </c>
      <c r="BQ18" s="124">
        <v>0</v>
      </c>
      <c r="BR18" s="124">
        <v>0</v>
      </c>
      <c r="BS18" s="124">
        <v>0</v>
      </c>
      <c r="BT18" s="124">
        <v>0</v>
      </c>
      <c r="BU18" s="124">
        <v>0</v>
      </c>
      <c r="BV18" s="124">
        <v>0</v>
      </c>
      <c r="BW18" s="124">
        <v>0</v>
      </c>
      <c r="BX18" s="124">
        <v>0</v>
      </c>
      <c r="BY18" s="124">
        <v>0</v>
      </c>
      <c r="BZ18" s="124">
        <v>0</v>
      </c>
      <c r="CA18" s="124">
        <v>0</v>
      </c>
      <c r="CB18" s="124">
        <v>0</v>
      </c>
      <c r="CC18" s="124">
        <v>0</v>
      </c>
      <c r="CD18" s="124">
        <v>0</v>
      </c>
      <c r="CE18" s="124">
        <v>0</v>
      </c>
      <c r="CF18" s="124">
        <v>0</v>
      </c>
      <c r="CG18" s="124">
        <v>0</v>
      </c>
      <c r="CH18" s="124">
        <v>0</v>
      </c>
      <c r="CI18" s="124">
        <v>0</v>
      </c>
      <c r="CJ18" s="124">
        <v>0</v>
      </c>
      <c r="CK18" s="124">
        <v>0</v>
      </c>
      <c r="CL18" s="124">
        <v>0</v>
      </c>
      <c r="CM18" s="124">
        <v>0</v>
      </c>
      <c r="CN18" s="124">
        <v>0</v>
      </c>
      <c r="CO18" s="124">
        <v>0</v>
      </c>
      <c r="CP18" s="124">
        <v>0</v>
      </c>
      <c r="CQ18" s="124">
        <v>0</v>
      </c>
      <c r="CR18" s="124">
        <v>0</v>
      </c>
      <c r="CS18" s="124">
        <v>0</v>
      </c>
      <c r="CT18" s="124">
        <v>0</v>
      </c>
      <c r="CU18" s="124">
        <v>0</v>
      </c>
      <c r="CV18" s="124">
        <v>0</v>
      </c>
      <c r="CW18" s="124">
        <v>0</v>
      </c>
      <c r="CX18" s="124">
        <v>0</v>
      </c>
      <c r="CY18" s="124">
        <v>0</v>
      </c>
      <c r="CZ18" s="124">
        <v>0</v>
      </c>
      <c r="DA18" s="124">
        <v>0</v>
      </c>
      <c r="DB18" s="124">
        <v>0</v>
      </c>
      <c r="DC18" s="124">
        <v>0</v>
      </c>
      <c r="DD18" s="124">
        <v>0</v>
      </c>
      <c r="DE18" s="124">
        <v>0</v>
      </c>
      <c r="DF18" s="124">
        <v>0</v>
      </c>
      <c r="DG18" s="124">
        <v>0</v>
      </c>
      <c r="DH18" s="90">
        <v>0</v>
      </c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</row>
    <row r="19" spans="1:254" ht="18.75" customHeight="1">
      <c r="A19" s="108" t="s">
        <v>313</v>
      </c>
      <c r="B19" s="108" t="s">
        <v>319</v>
      </c>
      <c r="C19" s="108" t="s">
        <v>81</v>
      </c>
      <c r="D19" s="123" t="s">
        <v>320</v>
      </c>
      <c r="E19" s="124">
        <v>93600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124">
        <v>0</v>
      </c>
      <c r="AO19" s="124">
        <v>0</v>
      </c>
      <c r="AP19" s="124">
        <v>0</v>
      </c>
      <c r="AQ19" s="124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93600</v>
      </c>
      <c r="AW19" s="124">
        <v>0</v>
      </c>
      <c r="AX19" s="124">
        <v>0</v>
      </c>
      <c r="AY19" s="124">
        <v>0</v>
      </c>
      <c r="AZ19" s="124">
        <v>0</v>
      </c>
      <c r="BA19" s="124">
        <v>93600</v>
      </c>
      <c r="BB19" s="124">
        <v>0</v>
      </c>
      <c r="BC19" s="124">
        <v>0</v>
      </c>
      <c r="BD19" s="124">
        <v>0</v>
      </c>
      <c r="BE19" s="124">
        <v>0</v>
      </c>
      <c r="BF19" s="124">
        <v>0</v>
      </c>
      <c r="BG19" s="89"/>
      <c r="BH19" s="90">
        <v>0</v>
      </c>
      <c r="BI19" s="124">
        <v>0</v>
      </c>
      <c r="BJ19" s="124">
        <v>0</v>
      </c>
      <c r="BK19" s="124">
        <v>0</v>
      </c>
      <c r="BL19" s="124">
        <v>0</v>
      </c>
      <c r="BM19" s="124">
        <v>0</v>
      </c>
      <c r="BN19" s="124">
        <v>0</v>
      </c>
      <c r="BO19" s="124">
        <v>0</v>
      </c>
      <c r="BP19" s="124">
        <v>0</v>
      </c>
      <c r="BQ19" s="124">
        <v>0</v>
      </c>
      <c r="BR19" s="124">
        <v>0</v>
      </c>
      <c r="BS19" s="124">
        <v>0</v>
      </c>
      <c r="BT19" s="124">
        <v>0</v>
      </c>
      <c r="BU19" s="124">
        <v>0</v>
      </c>
      <c r="BV19" s="124">
        <v>0</v>
      </c>
      <c r="BW19" s="124">
        <v>0</v>
      </c>
      <c r="BX19" s="124">
        <v>0</v>
      </c>
      <c r="BY19" s="124">
        <v>0</v>
      </c>
      <c r="BZ19" s="124">
        <v>0</v>
      </c>
      <c r="CA19" s="124">
        <v>0</v>
      </c>
      <c r="CB19" s="124">
        <v>0</v>
      </c>
      <c r="CC19" s="124">
        <v>0</v>
      </c>
      <c r="CD19" s="124">
        <v>0</v>
      </c>
      <c r="CE19" s="124">
        <v>0</v>
      </c>
      <c r="CF19" s="124">
        <v>0</v>
      </c>
      <c r="CG19" s="124">
        <v>0</v>
      </c>
      <c r="CH19" s="124">
        <v>0</v>
      </c>
      <c r="CI19" s="124">
        <v>0</v>
      </c>
      <c r="CJ19" s="124">
        <v>0</v>
      </c>
      <c r="CK19" s="124">
        <v>0</v>
      </c>
      <c r="CL19" s="124">
        <v>0</v>
      </c>
      <c r="CM19" s="124">
        <v>0</v>
      </c>
      <c r="CN19" s="124">
        <v>0</v>
      </c>
      <c r="CO19" s="124">
        <v>0</v>
      </c>
      <c r="CP19" s="124">
        <v>0</v>
      </c>
      <c r="CQ19" s="124">
        <v>0</v>
      </c>
      <c r="CR19" s="124">
        <v>0</v>
      </c>
      <c r="CS19" s="124">
        <v>0</v>
      </c>
      <c r="CT19" s="124">
        <v>0</v>
      </c>
      <c r="CU19" s="124">
        <v>0</v>
      </c>
      <c r="CV19" s="124">
        <v>0</v>
      </c>
      <c r="CW19" s="124">
        <v>0</v>
      </c>
      <c r="CX19" s="124">
        <v>0</v>
      </c>
      <c r="CY19" s="124">
        <v>0</v>
      </c>
      <c r="CZ19" s="124">
        <v>0</v>
      </c>
      <c r="DA19" s="124">
        <v>0</v>
      </c>
      <c r="DB19" s="124">
        <v>0</v>
      </c>
      <c r="DC19" s="124">
        <v>0</v>
      </c>
      <c r="DD19" s="124">
        <v>0</v>
      </c>
      <c r="DE19" s="124">
        <v>0</v>
      </c>
      <c r="DF19" s="124">
        <v>0</v>
      </c>
      <c r="DG19" s="124">
        <v>0</v>
      </c>
      <c r="DH19" s="90">
        <v>0</v>
      </c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</row>
    <row r="20" spans="1:254" ht="18.75" customHeight="1">
      <c r="A20" s="108" t="s">
        <v>313</v>
      </c>
      <c r="B20" s="108" t="s">
        <v>321</v>
      </c>
      <c r="C20" s="108" t="s">
        <v>82</v>
      </c>
      <c r="D20" s="123" t="s">
        <v>322</v>
      </c>
      <c r="E20" s="124">
        <v>15600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15600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89"/>
      <c r="BH20" s="90">
        <v>15600</v>
      </c>
      <c r="BI20" s="124">
        <v>0</v>
      </c>
      <c r="BJ20" s="124">
        <v>0</v>
      </c>
      <c r="BK20" s="124">
        <v>0</v>
      </c>
      <c r="BL20" s="124">
        <v>0</v>
      </c>
      <c r="BM20" s="124">
        <v>0</v>
      </c>
      <c r="BN20" s="124">
        <v>0</v>
      </c>
      <c r="BO20" s="124">
        <v>0</v>
      </c>
      <c r="BP20" s="124">
        <v>0</v>
      </c>
      <c r="BQ20" s="124">
        <v>0</v>
      </c>
      <c r="BR20" s="124">
        <v>0</v>
      </c>
      <c r="BS20" s="124">
        <v>0</v>
      </c>
      <c r="BT20" s="124">
        <v>0</v>
      </c>
      <c r="BU20" s="124">
        <v>0</v>
      </c>
      <c r="BV20" s="124">
        <v>0</v>
      </c>
      <c r="BW20" s="124">
        <v>0</v>
      </c>
      <c r="BX20" s="124">
        <v>0</v>
      </c>
      <c r="BY20" s="124">
        <v>0</v>
      </c>
      <c r="BZ20" s="124">
        <v>0</v>
      </c>
      <c r="CA20" s="124">
        <v>0</v>
      </c>
      <c r="CB20" s="124">
        <v>0</v>
      </c>
      <c r="CC20" s="124">
        <v>0</v>
      </c>
      <c r="CD20" s="124">
        <v>0</v>
      </c>
      <c r="CE20" s="124">
        <v>0</v>
      </c>
      <c r="CF20" s="124">
        <v>0</v>
      </c>
      <c r="CG20" s="124">
        <v>0</v>
      </c>
      <c r="CH20" s="124">
        <v>0</v>
      </c>
      <c r="CI20" s="124">
        <v>0</v>
      </c>
      <c r="CJ20" s="124">
        <v>0</v>
      </c>
      <c r="CK20" s="124">
        <v>0</v>
      </c>
      <c r="CL20" s="124">
        <v>0</v>
      </c>
      <c r="CM20" s="124">
        <v>0</v>
      </c>
      <c r="CN20" s="124">
        <v>0</v>
      </c>
      <c r="CO20" s="124">
        <v>0</v>
      </c>
      <c r="CP20" s="124">
        <v>0</v>
      </c>
      <c r="CQ20" s="124">
        <v>0</v>
      </c>
      <c r="CR20" s="124">
        <v>0</v>
      </c>
      <c r="CS20" s="124">
        <v>0</v>
      </c>
      <c r="CT20" s="124">
        <v>0</v>
      </c>
      <c r="CU20" s="124">
        <v>0</v>
      </c>
      <c r="CV20" s="124">
        <v>0</v>
      </c>
      <c r="CW20" s="124">
        <v>0</v>
      </c>
      <c r="CX20" s="124">
        <v>0</v>
      </c>
      <c r="CY20" s="124">
        <v>0</v>
      </c>
      <c r="CZ20" s="124">
        <v>0</v>
      </c>
      <c r="DA20" s="124">
        <v>0</v>
      </c>
      <c r="DB20" s="124">
        <v>0</v>
      </c>
      <c r="DC20" s="124">
        <v>0</v>
      </c>
      <c r="DD20" s="124">
        <v>0</v>
      </c>
      <c r="DE20" s="124">
        <v>0</v>
      </c>
      <c r="DF20" s="124">
        <v>0</v>
      </c>
      <c r="DG20" s="124">
        <v>0</v>
      </c>
      <c r="DH20" s="90">
        <v>0</v>
      </c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</row>
    <row r="21" spans="1:254" ht="18.75" customHeight="1">
      <c r="A21" s="108" t="s">
        <v>323</v>
      </c>
      <c r="B21" s="108" t="s">
        <v>317</v>
      </c>
      <c r="C21" s="108" t="s">
        <v>107</v>
      </c>
      <c r="D21" s="123" t="s">
        <v>324</v>
      </c>
      <c r="E21" s="124">
        <v>238938</v>
      </c>
      <c r="F21" s="124">
        <v>205938</v>
      </c>
      <c r="G21" s="124">
        <v>106920</v>
      </c>
      <c r="H21" s="124">
        <v>90108</v>
      </c>
      <c r="I21" s="124">
        <v>8910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4">
        <v>33000</v>
      </c>
      <c r="U21" s="124">
        <v>33000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0</v>
      </c>
      <c r="AO21" s="124">
        <v>0</v>
      </c>
      <c r="AP21" s="124">
        <v>0</v>
      </c>
      <c r="AQ21" s="124">
        <v>0</v>
      </c>
      <c r="AR21" s="124">
        <v>0</v>
      </c>
      <c r="AS21" s="124">
        <v>0</v>
      </c>
      <c r="AT21" s="124">
        <v>0</v>
      </c>
      <c r="AU21" s="124">
        <v>0</v>
      </c>
      <c r="AV21" s="124">
        <v>0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0</v>
      </c>
      <c r="BD21" s="124">
        <v>0</v>
      </c>
      <c r="BE21" s="124">
        <v>0</v>
      </c>
      <c r="BF21" s="124">
        <v>0</v>
      </c>
      <c r="BG21" s="89"/>
      <c r="BH21" s="90">
        <v>0</v>
      </c>
      <c r="BI21" s="124">
        <v>0</v>
      </c>
      <c r="BJ21" s="124">
        <v>0</v>
      </c>
      <c r="BK21" s="124">
        <v>0</v>
      </c>
      <c r="BL21" s="124">
        <v>0</v>
      </c>
      <c r="BM21" s="124">
        <v>0</v>
      </c>
      <c r="BN21" s="124">
        <v>0</v>
      </c>
      <c r="BO21" s="124">
        <v>0</v>
      </c>
      <c r="BP21" s="124">
        <v>0</v>
      </c>
      <c r="BQ21" s="124">
        <v>0</v>
      </c>
      <c r="BR21" s="124">
        <v>0</v>
      </c>
      <c r="BS21" s="124">
        <v>0</v>
      </c>
      <c r="BT21" s="124">
        <v>0</v>
      </c>
      <c r="BU21" s="124">
        <v>0</v>
      </c>
      <c r="BV21" s="124">
        <v>0</v>
      </c>
      <c r="BW21" s="124">
        <v>0</v>
      </c>
      <c r="BX21" s="124">
        <v>0</v>
      </c>
      <c r="BY21" s="124">
        <v>0</v>
      </c>
      <c r="BZ21" s="124">
        <v>0</v>
      </c>
      <c r="CA21" s="124">
        <v>0</v>
      </c>
      <c r="CB21" s="124">
        <v>0</v>
      </c>
      <c r="CC21" s="124">
        <v>0</v>
      </c>
      <c r="CD21" s="124">
        <v>0</v>
      </c>
      <c r="CE21" s="124">
        <v>0</v>
      </c>
      <c r="CF21" s="124">
        <v>0</v>
      </c>
      <c r="CG21" s="124">
        <v>0</v>
      </c>
      <c r="CH21" s="124">
        <v>0</v>
      </c>
      <c r="CI21" s="124">
        <v>0</v>
      </c>
      <c r="CJ21" s="124">
        <v>0</v>
      </c>
      <c r="CK21" s="124">
        <v>0</v>
      </c>
      <c r="CL21" s="124">
        <v>0</v>
      </c>
      <c r="CM21" s="124">
        <v>0</v>
      </c>
      <c r="CN21" s="124">
        <v>0</v>
      </c>
      <c r="CO21" s="124">
        <v>0</v>
      </c>
      <c r="CP21" s="124">
        <v>0</v>
      </c>
      <c r="CQ21" s="124">
        <v>0</v>
      </c>
      <c r="CR21" s="124">
        <v>0</v>
      </c>
      <c r="CS21" s="124">
        <v>0</v>
      </c>
      <c r="CT21" s="124">
        <v>0</v>
      </c>
      <c r="CU21" s="124">
        <v>0</v>
      </c>
      <c r="CV21" s="124">
        <v>0</v>
      </c>
      <c r="CW21" s="124">
        <v>0</v>
      </c>
      <c r="CX21" s="124">
        <v>0</v>
      </c>
      <c r="CY21" s="124">
        <v>0</v>
      </c>
      <c r="CZ21" s="124">
        <v>0</v>
      </c>
      <c r="DA21" s="124">
        <v>0</v>
      </c>
      <c r="DB21" s="124">
        <v>0</v>
      </c>
      <c r="DC21" s="124">
        <v>0</v>
      </c>
      <c r="DD21" s="124">
        <v>0</v>
      </c>
      <c r="DE21" s="124">
        <v>0</v>
      </c>
      <c r="DF21" s="124">
        <v>0</v>
      </c>
      <c r="DG21" s="124">
        <v>0</v>
      </c>
      <c r="DH21" s="90">
        <v>0</v>
      </c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</row>
    <row r="22" spans="1:254" ht="18.75" customHeight="1">
      <c r="A22" s="108" t="s">
        <v>323</v>
      </c>
      <c r="B22" s="108" t="s">
        <v>306</v>
      </c>
      <c r="C22" s="108" t="s">
        <v>81</v>
      </c>
      <c r="D22" s="123" t="s">
        <v>325</v>
      </c>
      <c r="E22" s="124">
        <v>149712</v>
      </c>
      <c r="F22" s="124">
        <v>149712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149712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4"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0</v>
      </c>
      <c r="AY22" s="124">
        <v>0</v>
      </c>
      <c r="AZ22" s="124">
        <v>0</v>
      </c>
      <c r="BA22" s="124">
        <v>0</v>
      </c>
      <c r="BB22" s="124">
        <v>0</v>
      </c>
      <c r="BC22" s="124">
        <v>0</v>
      </c>
      <c r="BD22" s="124">
        <v>0</v>
      </c>
      <c r="BE22" s="124">
        <v>0</v>
      </c>
      <c r="BF22" s="124">
        <v>0</v>
      </c>
      <c r="BG22" s="89"/>
      <c r="BH22" s="90">
        <v>0</v>
      </c>
      <c r="BI22" s="124">
        <v>0</v>
      </c>
      <c r="BJ22" s="124">
        <v>0</v>
      </c>
      <c r="BK22" s="124">
        <v>0</v>
      </c>
      <c r="BL22" s="124">
        <v>0</v>
      </c>
      <c r="BM22" s="124">
        <v>0</v>
      </c>
      <c r="BN22" s="124">
        <v>0</v>
      </c>
      <c r="BO22" s="124">
        <v>0</v>
      </c>
      <c r="BP22" s="124">
        <v>0</v>
      </c>
      <c r="BQ22" s="124">
        <v>0</v>
      </c>
      <c r="BR22" s="124">
        <v>0</v>
      </c>
      <c r="BS22" s="124">
        <v>0</v>
      </c>
      <c r="BT22" s="124">
        <v>0</v>
      </c>
      <c r="BU22" s="124">
        <v>0</v>
      </c>
      <c r="BV22" s="124">
        <v>0</v>
      </c>
      <c r="BW22" s="124">
        <v>0</v>
      </c>
      <c r="BX22" s="124">
        <v>0</v>
      </c>
      <c r="BY22" s="124">
        <v>0</v>
      </c>
      <c r="BZ22" s="124">
        <v>0</v>
      </c>
      <c r="CA22" s="124">
        <v>0</v>
      </c>
      <c r="CB22" s="124">
        <v>0</v>
      </c>
      <c r="CC22" s="124">
        <v>0</v>
      </c>
      <c r="CD22" s="124">
        <v>0</v>
      </c>
      <c r="CE22" s="124">
        <v>0</v>
      </c>
      <c r="CF22" s="124">
        <v>0</v>
      </c>
      <c r="CG22" s="124">
        <v>0</v>
      </c>
      <c r="CH22" s="124">
        <v>0</v>
      </c>
      <c r="CI22" s="124">
        <v>0</v>
      </c>
      <c r="CJ22" s="124">
        <v>0</v>
      </c>
      <c r="CK22" s="124">
        <v>0</v>
      </c>
      <c r="CL22" s="124">
        <v>0</v>
      </c>
      <c r="CM22" s="124">
        <v>0</v>
      </c>
      <c r="CN22" s="124">
        <v>0</v>
      </c>
      <c r="CO22" s="124">
        <v>0</v>
      </c>
      <c r="CP22" s="124">
        <v>0</v>
      </c>
      <c r="CQ22" s="124">
        <v>0</v>
      </c>
      <c r="CR22" s="124">
        <v>0</v>
      </c>
      <c r="CS22" s="124">
        <v>0</v>
      </c>
      <c r="CT22" s="124">
        <v>0</v>
      </c>
      <c r="CU22" s="124">
        <v>0</v>
      </c>
      <c r="CV22" s="124">
        <v>0</v>
      </c>
      <c r="CW22" s="124">
        <v>0</v>
      </c>
      <c r="CX22" s="124">
        <v>0</v>
      </c>
      <c r="CY22" s="124">
        <v>0</v>
      </c>
      <c r="CZ22" s="124">
        <v>0</v>
      </c>
      <c r="DA22" s="124">
        <v>0</v>
      </c>
      <c r="DB22" s="124">
        <v>0</v>
      </c>
      <c r="DC22" s="124">
        <v>0</v>
      </c>
      <c r="DD22" s="124">
        <v>0</v>
      </c>
      <c r="DE22" s="124">
        <v>0</v>
      </c>
      <c r="DF22" s="124">
        <v>0</v>
      </c>
      <c r="DG22" s="124">
        <v>0</v>
      </c>
      <c r="DH22" s="90">
        <v>0</v>
      </c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</row>
    <row r="23" spans="1:254" ht="18.75" customHeight="1">
      <c r="A23" s="108" t="s">
        <v>323</v>
      </c>
      <c r="B23" s="108" t="s">
        <v>306</v>
      </c>
      <c r="C23" s="108" t="s">
        <v>90</v>
      </c>
      <c r="D23" s="123" t="s">
        <v>326</v>
      </c>
      <c r="E23" s="124">
        <v>112528</v>
      </c>
      <c r="F23" s="124">
        <v>112528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104928</v>
      </c>
      <c r="O23" s="124">
        <v>0</v>
      </c>
      <c r="P23" s="124">
        <v>7600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0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124">
        <v>0</v>
      </c>
      <c r="AO23" s="124">
        <v>0</v>
      </c>
      <c r="AP23" s="124">
        <v>0</v>
      </c>
      <c r="AQ23" s="124">
        <v>0</v>
      </c>
      <c r="AR23" s="124">
        <v>0</v>
      </c>
      <c r="AS23" s="124">
        <v>0</v>
      </c>
      <c r="AT23" s="124">
        <v>0</v>
      </c>
      <c r="AU23" s="124">
        <v>0</v>
      </c>
      <c r="AV23" s="124">
        <v>0</v>
      </c>
      <c r="AW23" s="124">
        <v>0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0</v>
      </c>
      <c r="BD23" s="124">
        <v>0</v>
      </c>
      <c r="BE23" s="124">
        <v>0</v>
      </c>
      <c r="BF23" s="124">
        <v>0</v>
      </c>
      <c r="BG23" s="89"/>
      <c r="BH23" s="90">
        <v>0</v>
      </c>
      <c r="BI23" s="124">
        <v>0</v>
      </c>
      <c r="BJ23" s="124">
        <v>0</v>
      </c>
      <c r="BK23" s="124">
        <v>0</v>
      </c>
      <c r="BL23" s="124">
        <v>0</v>
      </c>
      <c r="BM23" s="124">
        <v>0</v>
      </c>
      <c r="BN23" s="124">
        <v>0</v>
      </c>
      <c r="BO23" s="124">
        <v>0</v>
      </c>
      <c r="BP23" s="124">
        <v>0</v>
      </c>
      <c r="BQ23" s="124">
        <v>0</v>
      </c>
      <c r="BR23" s="124">
        <v>0</v>
      </c>
      <c r="BS23" s="124">
        <v>0</v>
      </c>
      <c r="BT23" s="124">
        <v>0</v>
      </c>
      <c r="BU23" s="124">
        <v>0</v>
      </c>
      <c r="BV23" s="124">
        <v>0</v>
      </c>
      <c r="BW23" s="124">
        <v>0</v>
      </c>
      <c r="BX23" s="124">
        <v>0</v>
      </c>
      <c r="BY23" s="124">
        <v>0</v>
      </c>
      <c r="BZ23" s="124">
        <v>0</v>
      </c>
      <c r="CA23" s="124">
        <v>0</v>
      </c>
      <c r="CB23" s="124">
        <v>0</v>
      </c>
      <c r="CC23" s="124">
        <v>0</v>
      </c>
      <c r="CD23" s="124">
        <v>0</v>
      </c>
      <c r="CE23" s="124">
        <v>0</v>
      </c>
      <c r="CF23" s="124">
        <v>0</v>
      </c>
      <c r="CG23" s="124">
        <v>0</v>
      </c>
      <c r="CH23" s="124">
        <v>0</v>
      </c>
      <c r="CI23" s="124">
        <v>0</v>
      </c>
      <c r="CJ23" s="124">
        <v>0</v>
      </c>
      <c r="CK23" s="124">
        <v>0</v>
      </c>
      <c r="CL23" s="124">
        <v>0</v>
      </c>
      <c r="CM23" s="124">
        <v>0</v>
      </c>
      <c r="CN23" s="124">
        <v>0</v>
      </c>
      <c r="CO23" s="124">
        <v>0</v>
      </c>
      <c r="CP23" s="124">
        <v>0</v>
      </c>
      <c r="CQ23" s="124">
        <v>0</v>
      </c>
      <c r="CR23" s="124">
        <v>0</v>
      </c>
      <c r="CS23" s="124">
        <v>0</v>
      </c>
      <c r="CT23" s="124">
        <v>0</v>
      </c>
      <c r="CU23" s="124">
        <v>0</v>
      </c>
      <c r="CV23" s="124">
        <v>0</v>
      </c>
      <c r="CW23" s="124">
        <v>0</v>
      </c>
      <c r="CX23" s="124">
        <v>0</v>
      </c>
      <c r="CY23" s="124">
        <v>0</v>
      </c>
      <c r="CZ23" s="124">
        <v>0</v>
      </c>
      <c r="DA23" s="124">
        <v>0</v>
      </c>
      <c r="DB23" s="124">
        <v>0</v>
      </c>
      <c r="DC23" s="124">
        <v>0</v>
      </c>
      <c r="DD23" s="124">
        <v>0</v>
      </c>
      <c r="DE23" s="124">
        <v>0</v>
      </c>
      <c r="DF23" s="124">
        <v>0</v>
      </c>
      <c r="DG23" s="124">
        <v>0</v>
      </c>
      <c r="DH23" s="90">
        <v>0</v>
      </c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</row>
    <row r="24" spans="1:254" ht="18.75" customHeight="1">
      <c r="A24" s="108" t="s">
        <v>323</v>
      </c>
      <c r="B24" s="108" t="s">
        <v>306</v>
      </c>
      <c r="C24" s="108" t="s">
        <v>84</v>
      </c>
      <c r="D24" s="123" t="s">
        <v>327</v>
      </c>
      <c r="E24" s="124">
        <v>100915</v>
      </c>
      <c r="F24" s="124">
        <v>100915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100915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89"/>
      <c r="BH24" s="90">
        <v>0</v>
      </c>
      <c r="BI24" s="124">
        <v>0</v>
      </c>
      <c r="BJ24" s="124">
        <v>0</v>
      </c>
      <c r="BK24" s="124">
        <v>0</v>
      </c>
      <c r="BL24" s="124">
        <v>0</v>
      </c>
      <c r="BM24" s="124">
        <v>0</v>
      </c>
      <c r="BN24" s="124">
        <v>0</v>
      </c>
      <c r="BO24" s="124">
        <v>0</v>
      </c>
      <c r="BP24" s="124">
        <v>0</v>
      </c>
      <c r="BQ24" s="124">
        <v>0</v>
      </c>
      <c r="BR24" s="124">
        <v>0</v>
      </c>
      <c r="BS24" s="124">
        <v>0</v>
      </c>
      <c r="BT24" s="124">
        <v>0</v>
      </c>
      <c r="BU24" s="124">
        <v>0</v>
      </c>
      <c r="BV24" s="124">
        <v>0</v>
      </c>
      <c r="BW24" s="124">
        <v>0</v>
      </c>
      <c r="BX24" s="124">
        <v>0</v>
      </c>
      <c r="BY24" s="124">
        <v>0</v>
      </c>
      <c r="BZ24" s="124">
        <v>0</v>
      </c>
      <c r="CA24" s="124">
        <v>0</v>
      </c>
      <c r="CB24" s="124">
        <v>0</v>
      </c>
      <c r="CC24" s="124">
        <v>0</v>
      </c>
      <c r="CD24" s="124">
        <v>0</v>
      </c>
      <c r="CE24" s="124">
        <v>0</v>
      </c>
      <c r="CF24" s="124">
        <v>0</v>
      </c>
      <c r="CG24" s="124">
        <v>0</v>
      </c>
      <c r="CH24" s="124">
        <v>0</v>
      </c>
      <c r="CI24" s="124">
        <v>0</v>
      </c>
      <c r="CJ24" s="124">
        <v>0</v>
      </c>
      <c r="CK24" s="124">
        <v>0</v>
      </c>
      <c r="CL24" s="124">
        <v>0</v>
      </c>
      <c r="CM24" s="124">
        <v>0</v>
      </c>
      <c r="CN24" s="124">
        <v>0</v>
      </c>
      <c r="CO24" s="124">
        <v>0</v>
      </c>
      <c r="CP24" s="124">
        <v>0</v>
      </c>
      <c r="CQ24" s="124">
        <v>0</v>
      </c>
      <c r="CR24" s="124">
        <v>0</v>
      </c>
      <c r="CS24" s="124">
        <v>0</v>
      </c>
      <c r="CT24" s="124">
        <v>0</v>
      </c>
      <c r="CU24" s="124">
        <v>0</v>
      </c>
      <c r="CV24" s="124">
        <v>0</v>
      </c>
      <c r="CW24" s="124">
        <v>0</v>
      </c>
      <c r="CX24" s="124">
        <v>0</v>
      </c>
      <c r="CY24" s="124">
        <v>0</v>
      </c>
      <c r="CZ24" s="124">
        <v>0</v>
      </c>
      <c r="DA24" s="124">
        <v>0</v>
      </c>
      <c r="DB24" s="124">
        <v>0</v>
      </c>
      <c r="DC24" s="124">
        <v>0</v>
      </c>
      <c r="DD24" s="124">
        <v>0</v>
      </c>
      <c r="DE24" s="124">
        <v>0</v>
      </c>
      <c r="DF24" s="124">
        <v>0</v>
      </c>
      <c r="DG24" s="124">
        <v>0</v>
      </c>
      <c r="DH24" s="90">
        <v>0</v>
      </c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</row>
    <row r="25" spans="1:254" ht="18.75" customHeight="1">
      <c r="A25" s="108" t="s">
        <v>328</v>
      </c>
      <c r="B25" s="108" t="s">
        <v>301</v>
      </c>
      <c r="C25" s="108" t="s">
        <v>90</v>
      </c>
      <c r="D25" s="123" t="s">
        <v>329</v>
      </c>
      <c r="E25" s="124">
        <v>100000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100000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100000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89"/>
      <c r="BH25" s="90">
        <v>0</v>
      </c>
      <c r="BI25" s="124">
        <v>0</v>
      </c>
      <c r="BJ25" s="124">
        <v>0</v>
      </c>
      <c r="BK25" s="124">
        <v>0</v>
      </c>
      <c r="BL25" s="124">
        <v>0</v>
      </c>
      <c r="BM25" s="124">
        <v>0</v>
      </c>
      <c r="BN25" s="124">
        <v>0</v>
      </c>
      <c r="BO25" s="124">
        <v>0</v>
      </c>
      <c r="BP25" s="124">
        <v>0</v>
      </c>
      <c r="BQ25" s="124">
        <v>0</v>
      </c>
      <c r="BR25" s="124">
        <v>0</v>
      </c>
      <c r="BS25" s="124">
        <v>0</v>
      </c>
      <c r="BT25" s="124">
        <v>0</v>
      </c>
      <c r="BU25" s="124">
        <v>0</v>
      </c>
      <c r="BV25" s="124">
        <v>0</v>
      </c>
      <c r="BW25" s="124">
        <v>0</v>
      </c>
      <c r="BX25" s="124">
        <v>0</v>
      </c>
      <c r="BY25" s="124">
        <v>0</v>
      </c>
      <c r="BZ25" s="124">
        <v>0</v>
      </c>
      <c r="CA25" s="124">
        <v>0</v>
      </c>
      <c r="CB25" s="124">
        <v>0</v>
      </c>
      <c r="CC25" s="124">
        <v>0</v>
      </c>
      <c r="CD25" s="124">
        <v>0</v>
      </c>
      <c r="CE25" s="124">
        <v>0</v>
      </c>
      <c r="CF25" s="124">
        <v>0</v>
      </c>
      <c r="CG25" s="124">
        <v>0</v>
      </c>
      <c r="CH25" s="124">
        <v>0</v>
      </c>
      <c r="CI25" s="124">
        <v>0</v>
      </c>
      <c r="CJ25" s="124">
        <v>0</v>
      </c>
      <c r="CK25" s="124">
        <v>0</v>
      </c>
      <c r="CL25" s="124">
        <v>0</v>
      </c>
      <c r="CM25" s="124">
        <v>0</v>
      </c>
      <c r="CN25" s="124">
        <v>0</v>
      </c>
      <c r="CO25" s="124">
        <v>0</v>
      </c>
      <c r="CP25" s="124">
        <v>0</v>
      </c>
      <c r="CQ25" s="124">
        <v>0</v>
      </c>
      <c r="CR25" s="124">
        <v>0</v>
      </c>
      <c r="CS25" s="124">
        <v>0</v>
      </c>
      <c r="CT25" s="124">
        <v>0</v>
      </c>
      <c r="CU25" s="124">
        <v>0</v>
      </c>
      <c r="CV25" s="124">
        <v>0</v>
      </c>
      <c r="CW25" s="124">
        <v>0</v>
      </c>
      <c r="CX25" s="124">
        <v>0</v>
      </c>
      <c r="CY25" s="124">
        <v>0</v>
      </c>
      <c r="CZ25" s="124">
        <v>0</v>
      </c>
      <c r="DA25" s="124">
        <v>0</v>
      </c>
      <c r="DB25" s="124">
        <v>0</v>
      </c>
      <c r="DC25" s="124">
        <v>0</v>
      </c>
      <c r="DD25" s="124">
        <v>0</v>
      </c>
      <c r="DE25" s="124">
        <v>0</v>
      </c>
      <c r="DF25" s="124">
        <v>0</v>
      </c>
      <c r="DG25" s="124">
        <v>0</v>
      </c>
      <c r="DH25" s="90">
        <v>0</v>
      </c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</row>
    <row r="26" spans="1:254" ht="18.75" customHeight="1">
      <c r="A26" s="108" t="s">
        <v>330</v>
      </c>
      <c r="B26" s="108" t="s">
        <v>299</v>
      </c>
      <c r="C26" s="108" t="s">
        <v>82</v>
      </c>
      <c r="D26" s="123" t="s">
        <v>331</v>
      </c>
      <c r="E26" s="124">
        <v>210260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80000</v>
      </c>
      <c r="U26" s="124">
        <v>30000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50000</v>
      </c>
      <c r="AV26" s="124">
        <v>130260</v>
      </c>
      <c r="AW26" s="124">
        <v>0</v>
      </c>
      <c r="AX26" s="124">
        <v>0</v>
      </c>
      <c r="AY26" s="124">
        <v>0</v>
      </c>
      <c r="AZ26" s="124">
        <v>0</v>
      </c>
      <c r="BA26" s="124">
        <v>130260</v>
      </c>
      <c r="BB26" s="124">
        <v>0</v>
      </c>
      <c r="BC26" s="124">
        <v>0</v>
      </c>
      <c r="BD26" s="124">
        <v>0</v>
      </c>
      <c r="BE26" s="124">
        <v>0</v>
      </c>
      <c r="BF26" s="124">
        <v>0</v>
      </c>
      <c r="BG26" s="89"/>
      <c r="BH26" s="90">
        <v>0</v>
      </c>
      <c r="BI26" s="124">
        <v>0</v>
      </c>
      <c r="BJ26" s="124">
        <v>0</v>
      </c>
      <c r="BK26" s="124">
        <v>0</v>
      </c>
      <c r="BL26" s="124">
        <v>0</v>
      </c>
      <c r="BM26" s="124">
        <v>0</v>
      </c>
      <c r="BN26" s="124">
        <v>0</v>
      </c>
      <c r="BO26" s="124">
        <v>0</v>
      </c>
      <c r="BP26" s="124">
        <v>0</v>
      </c>
      <c r="BQ26" s="124">
        <v>0</v>
      </c>
      <c r="BR26" s="124">
        <v>0</v>
      </c>
      <c r="BS26" s="124">
        <v>0</v>
      </c>
      <c r="BT26" s="124">
        <v>0</v>
      </c>
      <c r="BU26" s="124">
        <v>0</v>
      </c>
      <c r="BV26" s="124">
        <v>0</v>
      </c>
      <c r="BW26" s="124">
        <v>0</v>
      </c>
      <c r="BX26" s="124">
        <v>0</v>
      </c>
      <c r="BY26" s="124">
        <v>0</v>
      </c>
      <c r="BZ26" s="124">
        <v>0</v>
      </c>
      <c r="CA26" s="124">
        <v>0</v>
      </c>
      <c r="CB26" s="124">
        <v>0</v>
      </c>
      <c r="CC26" s="124">
        <v>0</v>
      </c>
      <c r="CD26" s="124">
        <v>0</v>
      </c>
      <c r="CE26" s="124">
        <v>0</v>
      </c>
      <c r="CF26" s="124">
        <v>0</v>
      </c>
      <c r="CG26" s="124">
        <v>0</v>
      </c>
      <c r="CH26" s="124">
        <v>0</v>
      </c>
      <c r="CI26" s="124">
        <v>0</v>
      </c>
      <c r="CJ26" s="124">
        <v>0</v>
      </c>
      <c r="CK26" s="124">
        <v>0</v>
      </c>
      <c r="CL26" s="124">
        <v>0</v>
      </c>
      <c r="CM26" s="124">
        <v>0</v>
      </c>
      <c r="CN26" s="124">
        <v>0</v>
      </c>
      <c r="CO26" s="124">
        <v>0</v>
      </c>
      <c r="CP26" s="124">
        <v>0</v>
      </c>
      <c r="CQ26" s="124">
        <v>0</v>
      </c>
      <c r="CR26" s="124">
        <v>0</v>
      </c>
      <c r="CS26" s="124">
        <v>0</v>
      </c>
      <c r="CT26" s="124">
        <v>0</v>
      </c>
      <c r="CU26" s="124">
        <v>0</v>
      </c>
      <c r="CV26" s="124">
        <v>0</v>
      </c>
      <c r="CW26" s="124">
        <v>0</v>
      </c>
      <c r="CX26" s="124">
        <v>0</v>
      </c>
      <c r="CY26" s="124">
        <v>0</v>
      </c>
      <c r="CZ26" s="124">
        <v>0</v>
      </c>
      <c r="DA26" s="124">
        <v>0</v>
      </c>
      <c r="DB26" s="124">
        <v>0</v>
      </c>
      <c r="DC26" s="124">
        <v>0</v>
      </c>
      <c r="DD26" s="124">
        <v>0</v>
      </c>
      <c r="DE26" s="124">
        <v>0</v>
      </c>
      <c r="DF26" s="124">
        <v>0</v>
      </c>
      <c r="DG26" s="124">
        <v>0</v>
      </c>
      <c r="DH26" s="90">
        <v>0</v>
      </c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</row>
    <row r="27" spans="1:254" ht="18.75" customHeight="1">
      <c r="A27" s="108" t="s">
        <v>330</v>
      </c>
      <c r="B27" s="108" t="s">
        <v>314</v>
      </c>
      <c r="C27" s="108" t="s">
        <v>81</v>
      </c>
      <c r="D27" s="123" t="s">
        <v>332</v>
      </c>
      <c r="E27" s="124">
        <v>486243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486243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486243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4">
        <v>0</v>
      </c>
      <c r="BB27" s="124">
        <v>0</v>
      </c>
      <c r="BC27" s="124">
        <v>0</v>
      </c>
      <c r="BD27" s="124">
        <v>0</v>
      </c>
      <c r="BE27" s="124">
        <v>0</v>
      </c>
      <c r="BF27" s="124">
        <v>0</v>
      </c>
      <c r="BG27" s="89"/>
      <c r="BH27" s="90">
        <v>0</v>
      </c>
      <c r="BI27" s="124">
        <v>0</v>
      </c>
      <c r="BJ27" s="124">
        <v>0</v>
      </c>
      <c r="BK27" s="124">
        <v>0</v>
      </c>
      <c r="BL27" s="124">
        <v>0</v>
      </c>
      <c r="BM27" s="124">
        <v>0</v>
      </c>
      <c r="BN27" s="124">
        <v>0</v>
      </c>
      <c r="BO27" s="124">
        <v>0</v>
      </c>
      <c r="BP27" s="124">
        <v>0</v>
      </c>
      <c r="BQ27" s="124">
        <v>0</v>
      </c>
      <c r="BR27" s="124">
        <v>0</v>
      </c>
      <c r="BS27" s="124">
        <v>0</v>
      </c>
      <c r="BT27" s="124">
        <v>0</v>
      </c>
      <c r="BU27" s="124">
        <v>0</v>
      </c>
      <c r="BV27" s="124">
        <v>0</v>
      </c>
      <c r="BW27" s="124">
        <v>0</v>
      </c>
      <c r="BX27" s="124">
        <v>0</v>
      </c>
      <c r="BY27" s="124">
        <v>0</v>
      </c>
      <c r="BZ27" s="124">
        <v>0</v>
      </c>
      <c r="CA27" s="124">
        <v>0</v>
      </c>
      <c r="CB27" s="124">
        <v>0</v>
      </c>
      <c r="CC27" s="124">
        <v>0</v>
      </c>
      <c r="CD27" s="124">
        <v>0</v>
      </c>
      <c r="CE27" s="124">
        <v>0</v>
      </c>
      <c r="CF27" s="124">
        <v>0</v>
      </c>
      <c r="CG27" s="124">
        <v>0</v>
      </c>
      <c r="CH27" s="124">
        <v>0</v>
      </c>
      <c r="CI27" s="124">
        <v>0</v>
      </c>
      <c r="CJ27" s="124">
        <v>0</v>
      </c>
      <c r="CK27" s="124">
        <v>0</v>
      </c>
      <c r="CL27" s="124">
        <v>0</v>
      </c>
      <c r="CM27" s="124">
        <v>0</v>
      </c>
      <c r="CN27" s="124">
        <v>0</v>
      </c>
      <c r="CO27" s="124">
        <v>0</v>
      </c>
      <c r="CP27" s="124">
        <v>0</v>
      </c>
      <c r="CQ27" s="124">
        <v>0</v>
      </c>
      <c r="CR27" s="124">
        <v>0</v>
      </c>
      <c r="CS27" s="124">
        <v>0</v>
      </c>
      <c r="CT27" s="124">
        <v>0</v>
      </c>
      <c r="CU27" s="124">
        <v>0</v>
      </c>
      <c r="CV27" s="124">
        <v>0</v>
      </c>
      <c r="CW27" s="124">
        <v>0</v>
      </c>
      <c r="CX27" s="124">
        <v>0</v>
      </c>
      <c r="CY27" s="124">
        <v>0</v>
      </c>
      <c r="CZ27" s="124">
        <v>0</v>
      </c>
      <c r="DA27" s="124">
        <v>0</v>
      </c>
      <c r="DB27" s="124">
        <v>0</v>
      </c>
      <c r="DC27" s="124">
        <v>0</v>
      </c>
      <c r="DD27" s="124">
        <v>0</v>
      </c>
      <c r="DE27" s="124">
        <v>0</v>
      </c>
      <c r="DF27" s="124">
        <v>0</v>
      </c>
      <c r="DG27" s="124">
        <v>0</v>
      </c>
      <c r="DH27" s="90">
        <v>0</v>
      </c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</row>
    <row r="28" spans="1:254" ht="18.75" customHeight="1">
      <c r="A28" s="108" t="s">
        <v>333</v>
      </c>
      <c r="B28" s="108" t="s">
        <v>299</v>
      </c>
      <c r="C28" s="108" t="s">
        <v>118</v>
      </c>
      <c r="D28" s="123" t="s">
        <v>334</v>
      </c>
      <c r="E28" s="124">
        <v>1817917</v>
      </c>
      <c r="F28" s="124">
        <v>1499160</v>
      </c>
      <c r="G28" s="124">
        <v>871968</v>
      </c>
      <c r="H28" s="124">
        <v>75696</v>
      </c>
      <c r="I28" s="124">
        <v>0</v>
      </c>
      <c r="J28" s="124">
        <v>0</v>
      </c>
      <c r="K28" s="124">
        <v>551496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318457</v>
      </c>
      <c r="U28" s="124">
        <v>151000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124">
        <v>0</v>
      </c>
      <c r="AE28" s="124">
        <v>0</v>
      </c>
      <c r="AF28" s="124">
        <v>0</v>
      </c>
      <c r="AG28" s="124">
        <v>0</v>
      </c>
      <c r="AH28" s="124">
        <v>0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124">
        <v>80000</v>
      </c>
      <c r="AO28" s="124">
        <v>0</v>
      </c>
      <c r="AP28" s="124">
        <v>28469</v>
      </c>
      <c r="AQ28" s="124">
        <v>30519</v>
      </c>
      <c r="AR28" s="124">
        <v>0</v>
      </c>
      <c r="AS28" s="124">
        <v>0</v>
      </c>
      <c r="AT28" s="124">
        <v>0</v>
      </c>
      <c r="AU28" s="124">
        <v>28469</v>
      </c>
      <c r="AV28" s="124">
        <v>300</v>
      </c>
      <c r="AW28" s="124">
        <v>0</v>
      </c>
      <c r="AX28" s="124">
        <v>0</v>
      </c>
      <c r="AY28" s="124">
        <v>0</v>
      </c>
      <c r="AZ28" s="124">
        <v>0</v>
      </c>
      <c r="BA28" s="124">
        <v>0</v>
      </c>
      <c r="BB28" s="124">
        <v>0</v>
      </c>
      <c r="BC28" s="124">
        <v>0</v>
      </c>
      <c r="BD28" s="124">
        <v>0</v>
      </c>
      <c r="BE28" s="124">
        <v>300</v>
      </c>
      <c r="BF28" s="124">
        <v>0</v>
      </c>
      <c r="BG28" s="89"/>
      <c r="BH28" s="90">
        <v>0</v>
      </c>
      <c r="BI28" s="124">
        <v>0</v>
      </c>
      <c r="BJ28" s="124">
        <v>0</v>
      </c>
      <c r="BK28" s="124">
        <v>0</v>
      </c>
      <c r="BL28" s="124">
        <v>0</v>
      </c>
      <c r="BM28" s="124">
        <v>0</v>
      </c>
      <c r="BN28" s="124">
        <v>0</v>
      </c>
      <c r="BO28" s="124">
        <v>0</v>
      </c>
      <c r="BP28" s="124">
        <v>0</v>
      </c>
      <c r="BQ28" s="124">
        <v>0</v>
      </c>
      <c r="BR28" s="124">
        <v>0</v>
      </c>
      <c r="BS28" s="124">
        <v>0</v>
      </c>
      <c r="BT28" s="124">
        <v>0</v>
      </c>
      <c r="BU28" s="124">
        <v>0</v>
      </c>
      <c r="BV28" s="124">
        <v>0</v>
      </c>
      <c r="BW28" s="124">
        <v>0</v>
      </c>
      <c r="BX28" s="124">
        <v>0</v>
      </c>
      <c r="BY28" s="124">
        <v>0</v>
      </c>
      <c r="BZ28" s="124">
        <v>0</v>
      </c>
      <c r="CA28" s="124">
        <v>0</v>
      </c>
      <c r="CB28" s="124">
        <v>0</v>
      </c>
      <c r="CC28" s="124">
        <v>0</v>
      </c>
      <c r="CD28" s="124">
        <v>0</v>
      </c>
      <c r="CE28" s="124">
        <v>0</v>
      </c>
      <c r="CF28" s="124">
        <v>0</v>
      </c>
      <c r="CG28" s="124">
        <v>0</v>
      </c>
      <c r="CH28" s="124">
        <v>0</v>
      </c>
      <c r="CI28" s="124">
        <v>0</v>
      </c>
      <c r="CJ28" s="124">
        <v>0</v>
      </c>
      <c r="CK28" s="124">
        <v>0</v>
      </c>
      <c r="CL28" s="124">
        <v>0</v>
      </c>
      <c r="CM28" s="124">
        <v>0</v>
      </c>
      <c r="CN28" s="124">
        <v>0</v>
      </c>
      <c r="CO28" s="124">
        <v>0</v>
      </c>
      <c r="CP28" s="124">
        <v>0</v>
      </c>
      <c r="CQ28" s="124">
        <v>0</v>
      </c>
      <c r="CR28" s="124">
        <v>0</v>
      </c>
      <c r="CS28" s="124">
        <v>0</v>
      </c>
      <c r="CT28" s="124">
        <v>0</v>
      </c>
      <c r="CU28" s="124">
        <v>0</v>
      </c>
      <c r="CV28" s="124">
        <v>0</v>
      </c>
      <c r="CW28" s="124">
        <v>0</v>
      </c>
      <c r="CX28" s="124">
        <v>0</v>
      </c>
      <c r="CY28" s="124">
        <v>0</v>
      </c>
      <c r="CZ28" s="124">
        <v>0</v>
      </c>
      <c r="DA28" s="124">
        <v>0</v>
      </c>
      <c r="DB28" s="124">
        <v>0</v>
      </c>
      <c r="DC28" s="124">
        <v>0</v>
      </c>
      <c r="DD28" s="124">
        <v>0</v>
      </c>
      <c r="DE28" s="124">
        <v>0</v>
      </c>
      <c r="DF28" s="124">
        <v>0</v>
      </c>
      <c r="DG28" s="124">
        <v>0</v>
      </c>
      <c r="DH28" s="90">
        <v>0</v>
      </c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</row>
    <row r="29" spans="1:254" ht="18.75" customHeight="1">
      <c r="A29" s="108" t="s">
        <v>333</v>
      </c>
      <c r="B29" s="108" t="s">
        <v>299</v>
      </c>
      <c r="C29" s="108" t="s">
        <v>103</v>
      </c>
      <c r="D29" s="123" t="s">
        <v>335</v>
      </c>
      <c r="E29" s="124">
        <v>6000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4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6000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0</v>
      </c>
      <c r="BD29" s="124">
        <v>0</v>
      </c>
      <c r="BE29" s="124">
        <v>0</v>
      </c>
      <c r="BF29" s="124">
        <v>0</v>
      </c>
      <c r="BG29" s="89"/>
      <c r="BH29" s="90">
        <v>6000</v>
      </c>
      <c r="BI29" s="124">
        <v>0</v>
      </c>
      <c r="BJ29" s="124">
        <v>0</v>
      </c>
      <c r="BK29" s="124">
        <v>0</v>
      </c>
      <c r="BL29" s="124">
        <v>0</v>
      </c>
      <c r="BM29" s="124">
        <v>0</v>
      </c>
      <c r="BN29" s="124">
        <v>0</v>
      </c>
      <c r="BO29" s="124">
        <v>0</v>
      </c>
      <c r="BP29" s="124">
        <v>0</v>
      </c>
      <c r="BQ29" s="124">
        <v>0</v>
      </c>
      <c r="BR29" s="124">
        <v>0</v>
      </c>
      <c r="BS29" s="124">
        <v>0</v>
      </c>
      <c r="BT29" s="124">
        <v>0</v>
      </c>
      <c r="BU29" s="124">
        <v>0</v>
      </c>
      <c r="BV29" s="124">
        <v>0</v>
      </c>
      <c r="BW29" s="124">
        <v>0</v>
      </c>
      <c r="BX29" s="124">
        <v>0</v>
      </c>
      <c r="BY29" s="124">
        <v>0</v>
      </c>
      <c r="BZ29" s="124">
        <v>0</v>
      </c>
      <c r="CA29" s="124">
        <v>0</v>
      </c>
      <c r="CB29" s="124">
        <v>0</v>
      </c>
      <c r="CC29" s="124">
        <v>0</v>
      </c>
      <c r="CD29" s="124">
        <v>0</v>
      </c>
      <c r="CE29" s="124">
        <v>0</v>
      </c>
      <c r="CF29" s="124">
        <v>0</v>
      </c>
      <c r="CG29" s="124">
        <v>0</v>
      </c>
      <c r="CH29" s="124">
        <v>0</v>
      </c>
      <c r="CI29" s="124">
        <v>0</v>
      </c>
      <c r="CJ29" s="124">
        <v>0</v>
      </c>
      <c r="CK29" s="124">
        <v>0</v>
      </c>
      <c r="CL29" s="124">
        <v>0</v>
      </c>
      <c r="CM29" s="124">
        <v>0</v>
      </c>
      <c r="CN29" s="124">
        <v>0</v>
      </c>
      <c r="CO29" s="124">
        <v>0</v>
      </c>
      <c r="CP29" s="124">
        <v>0</v>
      </c>
      <c r="CQ29" s="124">
        <v>0</v>
      </c>
      <c r="CR29" s="124">
        <v>0</v>
      </c>
      <c r="CS29" s="124">
        <v>0</v>
      </c>
      <c r="CT29" s="124">
        <v>0</v>
      </c>
      <c r="CU29" s="124">
        <v>0</v>
      </c>
      <c r="CV29" s="124">
        <v>0</v>
      </c>
      <c r="CW29" s="124">
        <v>0</v>
      </c>
      <c r="CX29" s="124">
        <v>0</v>
      </c>
      <c r="CY29" s="124">
        <v>0</v>
      </c>
      <c r="CZ29" s="124">
        <v>0</v>
      </c>
      <c r="DA29" s="124">
        <v>0</v>
      </c>
      <c r="DB29" s="124">
        <v>0</v>
      </c>
      <c r="DC29" s="124">
        <v>0</v>
      </c>
      <c r="DD29" s="124">
        <v>0</v>
      </c>
      <c r="DE29" s="124">
        <v>0</v>
      </c>
      <c r="DF29" s="124">
        <v>0</v>
      </c>
      <c r="DG29" s="124">
        <v>0</v>
      </c>
      <c r="DH29" s="90">
        <v>0</v>
      </c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</row>
    <row r="30" spans="1:254" ht="18.75" customHeight="1">
      <c r="A30" s="108" t="s">
        <v>333</v>
      </c>
      <c r="B30" s="108" t="s">
        <v>336</v>
      </c>
      <c r="C30" s="108" t="s">
        <v>82</v>
      </c>
      <c r="D30" s="123" t="s">
        <v>337</v>
      </c>
      <c r="E30" s="124">
        <v>4500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4500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4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4500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0</v>
      </c>
      <c r="BB30" s="124">
        <v>0</v>
      </c>
      <c r="BC30" s="124">
        <v>0</v>
      </c>
      <c r="BD30" s="124">
        <v>0</v>
      </c>
      <c r="BE30" s="124">
        <v>0</v>
      </c>
      <c r="BF30" s="124">
        <v>0</v>
      </c>
      <c r="BG30" s="89"/>
      <c r="BH30" s="90">
        <v>0</v>
      </c>
      <c r="BI30" s="124">
        <v>0</v>
      </c>
      <c r="BJ30" s="124">
        <v>0</v>
      </c>
      <c r="BK30" s="124">
        <v>0</v>
      </c>
      <c r="BL30" s="124">
        <v>0</v>
      </c>
      <c r="BM30" s="124">
        <v>0</v>
      </c>
      <c r="BN30" s="124">
        <v>0</v>
      </c>
      <c r="BO30" s="124">
        <v>0</v>
      </c>
      <c r="BP30" s="124">
        <v>0</v>
      </c>
      <c r="BQ30" s="124">
        <v>0</v>
      </c>
      <c r="BR30" s="124">
        <v>0</v>
      </c>
      <c r="BS30" s="124">
        <v>0</v>
      </c>
      <c r="BT30" s="124">
        <v>0</v>
      </c>
      <c r="BU30" s="124">
        <v>0</v>
      </c>
      <c r="BV30" s="124">
        <v>0</v>
      </c>
      <c r="BW30" s="124">
        <v>0</v>
      </c>
      <c r="BX30" s="124">
        <v>0</v>
      </c>
      <c r="BY30" s="124">
        <v>0</v>
      </c>
      <c r="BZ30" s="124">
        <v>0</v>
      </c>
      <c r="CA30" s="124">
        <v>0</v>
      </c>
      <c r="CB30" s="124">
        <v>0</v>
      </c>
      <c r="CC30" s="124">
        <v>0</v>
      </c>
      <c r="CD30" s="124">
        <v>0</v>
      </c>
      <c r="CE30" s="124">
        <v>0</v>
      </c>
      <c r="CF30" s="124">
        <v>0</v>
      </c>
      <c r="CG30" s="124">
        <v>0</v>
      </c>
      <c r="CH30" s="124">
        <v>0</v>
      </c>
      <c r="CI30" s="124">
        <v>0</v>
      </c>
      <c r="CJ30" s="124">
        <v>0</v>
      </c>
      <c r="CK30" s="124">
        <v>0</v>
      </c>
      <c r="CL30" s="124">
        <v>0</v>
      </c>
      <c r="CM30" s="124">
        <v>0</v>
      </c>
      <c r="CN30" s="124">
        <v>0</v>
      </c>
      <c r="CO30" s="124">
        <v>0</v>
      </c>
      <c r="CP30" s="124">
        <v>0</v>
      </c>
      <c r="CQ30" s="124">
        <v>0</v>
      </c>
      <c r="CR30" s="124">
        <v>0</v>
      </c>
      <c r="CS30" s="124">
        <v>0</v>
      </c>
      <c r="CT30" s="124">
        <v>0</v>
      </c>
      <c r="CU30" s="124">
        <v>0</v>
      </c>
      <c r="CV30" s="124">
        <v>0</v>
      </c>
      <c r="CW30" s="124">
        <v>0</v>
      </c>
      <c r="CX30" s="124">
        <v>0</v>
      </c>
      <c r="CY30" s="124">
        <v>0</v>
      </c>
      <c r="CZ30" s="124">
        <v>0</v>
      </c>
      <c r="DA30" s="124">
        <v>0</v>
      </c>
      <c r="DB30" s="124">
        <v>0</v>
      </c>
      <c r="DC30" s="124">
        <v>0</v>
      </c>
      <c r="DD30" s="124">
        <v>0</v>
      </c>
      <c r="DE30" s="124">
        <v>0</v>
      </c>
      <c r="DF30" s="124">
        <v>0</v>
      </c>
      <c r="DG30" s="124">
        <v>0</v>
      </c>
      <c r="DH30" s="90">
        <v>0</v>
      </c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</row>
    <row r="31" spans="1:254" ht="18.75" customHeight="1">
      <c r="A31" s="108" t="s">
        <v>333</v>
      </c>
      <c r="B31" s="108" t="s">
        <v>314</v>
      </c>
      <c r="C31" s="108" t="s">
        <v>90</v>
      </c>
      <c r="D31" s="123" t="s">
        <v>338</v>
      </c>
      <c r="E31" s="124">
        <v>100000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100000</v>
      </c>
      <c r="U31" s="124">
        <v>100000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24">
        <v>0</v>
      </c>
      <c r="AL31" s="124">
        <v>0</v>
      </c>
      <c r="AM31" s="124">
        <v>0</v>
      </c>
      <c r="AN31" s="124">
        <v>0</v>
      </c>
      <c r="AO31" s="124">
        <v>0</v>
      </c>
      <c r="AP31" s="124">
        <v>0</v>
      </c>
      <c r="AQ31" s="124">
        <v>0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0</v>
      </c>
      <c r="BA31" s="124">
        <v>0</v>
      </c>
      <c r="BB31" s="124">
        <v>0</v>
      </c>
      <c r="BC31" s="124">
        <v>0</v>
      </c>
      <c r="BD31" s="124">
        <v>0</v>
      </c>
      <c r="BE31" s="124">
        <v>0</v>
      </c>
      <c r="BF31" s="124">
        <v>0</v>
      </c>
      <c r="BG31" s="89"/>
      <c r="BH31" s="90">
        <v>0</v>
      </c>
      <c r="BI31" s="124">
        <v>0</v>
      </c>
      <c r="BJ31" s="124">
        <v>0</v>
      </c>
      <c r="BK31" s="124">
        <v>0</v>
      </c>
      <c r="BL31" s="124">
        <v>0</v>
      </c>
      <c r="BM31" s="124">
        <v>0</v>
      </c>
      <c r="BN31" s="124">
        <v>0</v>
      </c>
      <c r="BO31" s="124">
        <v>0</v>
      </c>
      <c r="BP31" s="124">
        <v>0</v>
      </c>
      <c r="BQ31" s="124">
        <v>0</v>
      </c>
      <c r="BR31" s="124">
        <v>0</v>
      </c>
      <c r="BS31" s="124">
        <v>0</v>
      </c>
      <c r="BT31" s="124">
        <v>0</v>
      </c>
      <c r="BU31" s="124">
        <v>0</v>
      </c>
      <c r="BV31" s="124">
        <v>0</v>
      </c>
      <c r="BW31" s="124">
        <v>0</v>
      </c>
      <c r="BX31" s="124">
        <v>0</v>
      </c>
      <c r="BY31" s="124">
        <v>0</v>
      </c>
      <c r="BZ31" s="124">
        <v>0</v>
      </c>
      <c r="CA31" s="124">
        <v>0</v>
      </c>
      <c r="CB31" s="124">
        <v>0</v>
      </c>
      <c r="CC31" s="124">
        <v>0</v>
      </c>
      <c r="CD31" s="124">
        <v>0</v>
      </c>
      <c r="CE31" s="124">
        <v>0</v>
      </c>
      <c r="CF31" s="124">
        <v>0</v>
      </c>
      <c r="CG31" s="124">
        <v>0</v>
      </c>
      <c r="CH31" s="124">
        <v>0</v>
      </c>
      <c r="CI31" s="124">
        <v>0</v>
      </c>
      <c r="CJ31" s="124">
        <v>0</v>
      </c>
      <c r="CK31" s="124">
        <v>0</v>
      </c>
      <c r="CL31" s="124">
        <v>0</v>
      </c>
      <c r="CM31" s="124">
        <v>0</v>
      </c>
      <c r="CN31" s="124">
        <v>0</v>
      </c>
      <c r="CO31" s="124">
        <v>0</v>
      </c>
      <c r="CP31" s="124">
        <v>0</v>
      </c>
      <c r="CQ31" s="124">
        <v>0</v>
      </c>
      <c r="CR31" s="124">
        <v>0</v>
      </c>
      <c r="CS31" s="124">
        <v>0</v>
      </c>
      <c r="CT31" s="124">
        <v>0</v>
      </c>
      <c r="CU31" s="124">
        <v>0</v>
      </c>
      <c r="CV31" s="124">
        <v>0</v>
      </c>
      <c r="CW31" s="124">
        <v>0</v>
      </c>
      <c r="CX31" s="124">
        <v>0</v>
      </c>
      <c r="CY31" s="124">
        <v>0</v>
      </c>
      <c r="CZ31" s="124">
        <v>0</v>
      </c>
      <c r="DA31" s="124">
        <v>0</v>
      </c>
      <c r="DB31" s="124">
        <v>0</v>
      </c>
      <c r="DC31" s="124">
        <v>0</v>
      </c>
      <c r="DD31" s="124">
        <v>0</v>
      </c>
      <c r="DE31" s="124">
        <v>0</v>
      </c>
      <c r="DF31" s="124">
        <v>0</v>
      </c>
      <c r="DG31" s="124">
        <v>0</v>
      </c>
      <c r="DH31" s="90">
        <v>0</v>
      </c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</row>
    <row r="32" spans="1:254" ht="18.75" customHeight="1">
      <c r="A32" s="108" t="s">
        <v>333</v>
      </c>
      <c r="B32" s="108" t="s">
        <v>314</v>
      </c>
      <c r="C32" s="108" t="s">
        <v>82</v>
      </c>
      <c r="D32" s="123" t="s">
        <v>339</v>
      </c>
      <c r="E32" s="124">
        <v>303788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70000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4">
        <v>0</v>
      </c>
      <c r="AO32" s="124">
        <v>0</v>
      </c>
      <c r="AP32" s="124">
        <v>0</v>
      </c>
      <c r="AQ32" s="124">
        <v>0</v>
      </c>
      <c r="AR32" s="124">
        <v>0</v>
      </c>
      <c r="AS32" s="124">
        <v>0</v>
      </c>
      <c r="AT32" s="124">
        <v>0</v>
      </c>
      <c r="AU32" s="124">
        <v>70000</v>
      </c>
      <c r="AV32" s="124">
        <v>233788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0</v>
      </c>
      <c r="BD32" s="124">
        <v>0</v>
      </c>
      <c r="BE32" s="124">
        <v>0</v>
      </c>
      <c r="BF32" s="124">
        <v>0</v>
      </c>
      <c r="BG32" s="89"/>
      <c r="BH32" s="90">
        <v>233788</v>
      </c>
      <c r="BI32" s="124">
        <v>0</v>
      </c>
      <c r="BJ32" s="124">
        <v>0</v>
      </c>
      <c r="BK32" s="124">
        <v>0</v>
      </c>
      <c r="BL32" s="124">
        <v>0</v>
      </c>
      <c r="BM32" s="124">
        <v>0</v>
      </c>
      <c r="BN32" s="124">
        <v>0</v>
      </c>
      <c r="BO32" s="124">
        <v>0</v>
      </c>
      <c r="BP32" s="124">
        <v>0</v>
      </c>
      <c r="BQ32" s="124">
        <v>0</v>
      </c>
      <c r="BR32" s="124">
        <v>0</v>
      </c>
      <c r="BS32" s="124">
        <v>0</v>
      </c>
      <c r="BT32" s="124">
        <v>0</v>
      </c>
      <c r="BU32" s="124">
        <v>0</v>
      </c>
      <c r="BV32" s="124">
        <v>0</v>
      </c>
      <c r="BW32" s="124">
        <v>0</v>
      </c>
      <c r="BX32" s="124">
        <v>0</v>
      </c>
      <c r="BY32" s="124">
        <v>0</v>
      </c>
      <c r="BZ32" s="124">
        <v>0</v>
      </c>
      <c r="CA32" s="124">
        <v>0</v>
      </c>
      <c r="CB32" s="124">
        <v>0</v>
      </c>
      <c r="CC32" s="124">
        <v>0</v>
      </c>
      <c r="CD32" s="124">
        <v>0</v>
      </c>
      <c r="CE32" s="124">
        <v>0</v>
      </c>
      <c r="CF32" s="124">
        <v>0</v>
      </c>
      <c r="CG32" s="124">
        <v>0</v>
      </c>
      <c r="CH32" s="124">
        <v>0</v>
      </c>
      <c r="CI32" s="124">
        <v>0</v>
      </c>
      <c r="CJ32" s="124">
        <v>0</v>
      </c>
      <c r="CK32" s="124">
        <v>0</v>
      </c>
      <c r="CL32" s="124">
        <v>0</v>
      </c>
      <c r="CM32" s="124">
        <v>0</v>
      </c>
      <c r="CN32" s="124">
        <v>0</v>
      </c>
      <c r="CO32" s="124">
        <v>0</v>
      </c>
      <c r="CP32" s="124">
        <v>0</v>
      </c>
      <c r="CQ32" s="124">
        <v>0</v>
      </c>
      <c r="CR32" s="124">
        <v>0</v>
      </c>
      <c r="CS32" s="124">
        <v>0</v>
      </c>
      <c r="CT32" s="124">
        <v>0</v>
      </c>
      <c r="CU32" s="124">
        <v>0</v>
      </c>
      <c r="CV32" s="124">
        <v>0</v>
      </c>
      <c r="CW32" s="124">
        <v>0</v>
      </c>
      <c r="CX32" s="124">
        <v>0</v>
      </c>
      <c r="CY32" s="124">
        <v>0</v>
      </c>
      <c r="CZ32" s="124">
        <v>0</v>
      </c>
      <c r="DA32" s="124">
        <v>0</v>
      </c>
      <c r="DB32" s="124">
        <v>0</v>
      </c>
      <c r="DC32" s="124">
        <v>0</v>
      </c>
      <c r="DD32" s="124">
        <v>0</v>
      </c>
      <c r="DE32" s="124">
        <v>0</v>
      </c>
      <c r="DF32" s="124">
        <v>0</v>
      </c>
      <c r="DG32" s="124">
        <v>0</v>
      </c>
      <c r="DH32" s="90">
        <v>0</v>
      </c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</row>
    <row r="33" spans="1:254" ht="18.75" customHeight="1">
      <c r="A33" s="108" t="s">
        <v>333</v>
      </c>
      <c r="B33" s="108" t="s">
        <v>317</v>
      </c>
      <c r="C33" s="108" t="s">
        <v>98</v>
      </c>
      <c r="D33" s="123" t="s">
        <v>340</v>
      </c>
      <c r="E33" s="124">
        <v>2307876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360000</v>
      </c>
      <c r="U33" s="124">
        <v>360000</v>
      </c>
      <c r="V33" s="124">
        <v>0</v>
      </c>
      <c r="W33" s="124">
        <v>0</v>
      </c>
      <c r="X33" s="124">
        <v>0</v>
      </c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124">
        <v>0</v>
      </c>
      <c r="AT33" s="124">
        <v>0</v>
      </c>
      <c r="AU33" s="124">
        <v>0</v>
      </c>
      <c r="AV33" s="124">
        <v>1947876</v>
      </c>
      <c r="AW33" s="124">
        <v>0</v>
      </c>
      <c r="AX33" s="124">
        <v>0</v>
      </c>
      <c r="AY33" s="124">
        <v>0</v>
      </c>
      <c r="AZ33" s="124">
        <v>0</v>
      </c>
      <c r="BA33" s="124">
        <v>1947876</v>
      </c>
      <c r="BB33" s="124">
        <v>0</v>
      </c>
      <c r="BC33" s="124">
        <v>0</v>
      </c>
      <c r="BD33" s="124">
        <v>0</v>
      </c>
      <c r="BE33" s="124">
        <v>0</v>
      </c>
      <c r="BF33" s="124">
        <v>0</v>
      </c>
      <c r="BG33" s="89"/>
      <c r="BH33" s="90">
        <v>0</v>
      </c>
      <c r="BI33" s="124">
        <v>0</v>
      </c>
      <c r="BJ33" s="124">
        <v>0</v>
      </c>
      <c r="BK33" s="124">
        <v>0</v>
      </c>
      <c r="BL33" s="124">
        <v>0</v>
      </c>
      <c r="BM33" s="124">
        <v>0</v>
      </c>
      <c r="BN33" s="124">
        <v>0</v>
      </c>
      <c r="BO33" s="124">
        <v>0</v>
      </c>
      <c r="BP33" s="124">
        <v>0</v>
      </c>
      <c r="BQ33" s="124">
        <v>0</v>
      </c>
      <c r="BR33" s="124">
        <v>0</v>
      </c>
      <c r="BS33" s="124">
        <v>0</v>
      </c>
      <c r="BT33" s="124">
        <v>0</v>
      </c>
      <c r="BU33" s="124">
        <v>0</v>
      </c>
      <c r="BV33" s="124">
        <v>0</v>
      </c>
      <c r="BW33" s="124">
        <v>0</v>
      </c>
      <c r="BX33" s="124">
        <v>0</v>
      </c>
      <c r="BY33" s="124">
        <v>0</v>
      </c>
      <c r="BZ33" s="124">
        <v>0</v>
      </c>
      <c r="CA33" s="124">
        <v>0</v>
      </c>
      <c r="CB33" s="124">
        <v>0</v>
      </c>
      <c r="CC33" s="124">
        <v>0</v>
      </c>
      <c r="CD33" s="124">
        <v>0</v>
      </c>
      <c r="CE33" s="124">
        <v>0</v>
      </c>
      <c r="CF33" s="124">
        <v>0</v>
      </c>
      <c r="CG33" s="124">
        <v>0</v>
      </c>
      <c r="CH33" s="124">
        <v>0</v>
      </c>
      <c r="CI33" s="124">
        <v>0</v>
      </c>
      <c r="CJ33" s="124">
        <v>0</v>
      </c>
      <c r="CK33" s="124">
        <v>0</v>
      </c>
      <c r="CL33" s="124">
        <v>0</v>
      </c>
      <c r="CM33" s="124">
        <v>0</v>
      </c>
      <c r="CN33" s="124">
        <v>0</v>
      </c>
      <c r="CO33" s="124">
        <v>0</v>
      </c>
      <c r="CP33" s="124">
        <v>0</v>
      </c>
      <c r="CQ33" s="124">
        <v>0</v>
      </c>
      <c r="CR33" s="124">
        <v>0</v>
      </c>
      <c r="CS33" s="124">
        <v>0</v>
      </c>
      <c r="CT33" s="124">
        <v>0</v>
      </c>
      <c r="CU33" s="124">
        <v>0</v>
      </c>
      <c r="CV33" s="124">
        <v>0</v>
      </c>
      <c r="CW33" s="124">
        <v>0</v>
      </c>
      <c r="CX33" s="124">
        <v>0</v>
      </c>
      <c r="CY33" s="124">
        <v>0</v>
      </c>
      <c r="CZ33" s="124">
        <v>0</v>
      </c>
      <c r="DA33" s="124">
        <v>0</v>
      </c>
      <c r="DB33" s="124">
        <v>0</v>
      </c>
      <c r="DC33" s="124">
        <v>0</v>
      </c>
      <c r="DD33" s="124">
        <v>0</v>
      </c>
      <c r="DE33" s="124">
        <v>0</v>
      </c>
      <c r="DF33" s="124">
        <v>0</v>
      </c>
      <c r="DG33" s="124">
        <v>0</v>
      </c>
      <c r="DH33" s="90">
        <v>0</v>
      </c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</row>
    <row r="34" spans="1:254" ht="18.75" customHeight="1">
      <c r="A34" s="108" t="s">
        <v>333</v>
      </c>
      <c r="B34" s="108" t="s">
        <v>317</v>
      </c>
      <c r="C34" s="108" t="s">
        <v>101</v>
      </c>
      <c r="D34" s="123" t="s">
        <v>341</v>
      </c>
      <c r="E34" s="124">
        <v>240000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240000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0</v>
      </c>
      <c r="AK34" s="124">
        <v>0</v>
      </c>
      <c r="AL34" s="124">
        <v>0</v>
      </c>
      <c r="AM34" s="124">
        <v>0</v>
      </c>
      <c r="AN34" s="124">
        <v>0</v>
      </c>
      <c r="AO34" s="124">
        <v>0</v>
      </c>
      <c r="AP34" s="124">
        <v>0</v>
      </c>
      <c r="AQ34" s="124">
        <v>0</v>
      </c>
      <c r="AR34" s="124">
        <v>0</v>
      </c>
      <c r="AS34" s="124">
        <v>0</v>
      </c>
      <c r="AT34" s="124">
        <v>0</v>
      </c>
      <c r="AU34" s="124">
        <v>240000</v>
      </c>
      <c r="AV34" s="124">
        <v>0</v>
      </c>
      <c r="AW34" s="124">
        <v>0</v>
      </c>
      <c r="AX34" s="124">
        <v>0</v>
      </c>
      <c r="AY34" s="124">
        <v>0</v>
      </c>
      <c r="AZ34" s="124">
        <v>0</v>
      </c>
      <c r="BA34" s="124">
        <v>0</v>
      </c>
      <c r="BB34" s="124">
        <v>0</v>
      </c>
      <c r="BC34" s="124">
        <v>0</v>
      </c>
      <c r="BD34" s="124">
        <v>0</v>
      </c>
      <c r="BE34" s="124">
        <v>0</v>
      </c>
      <c r="BF34" s="124">
        <v>0</v>
      </c>
      <c r="BG34" s="89"/>
      <c r="BH34" s="90">
        <v>0</v>
      </c>
      <c r="BI34" s="124">
        <v>0</v>
      </c>
      <c r="BJ34" s="124">
        <v>0</v>
      </c>
      <c r="BK34" s="124">
        <v>0</v>
      </c>
      <c r="BL34" s="124">
        <v>0</v>
      </c>
      <c r="BM34" s="124">
        <v>0</v>
      </c>
      <c r="BN34" s="124">
        <v>0</v>
      </c>
      <c r="BO34" s="124">
        <v>0</v>
      </c>
      <c r="BP34" s="124">
        <v>0</v>
      </c>
      <c r="BQ34" s="124">
        <v>0</v>
      </c>
      <c r="BR34" s="124">
        <v>0</v>
      </c>
      <c r="BS34" s="124">
        <v>0</v>
      </c>
      <c r="BT34" s="124">
        <v>0</v>
      </c>
      <c r="BU34" s="124">
        <v>0</v>
      </c>
      <c r="BV34" s="124">
        <v>0</v>
      </c>
      <c r="BW34" s="124">
        <v>0</v>
      </c>
      <c r="BX34" s="124">
        <v>0</v>
      </c>
      <c r="BY34" s="124">
        <v>0</v>
      </c>
      <c r="BZ34" s="124">
        <v>0</v>
      </c>
      <c r="CA34" s="124">
        <v>0</v>
      </c>
      <c r="CB34" s="124">
        <v>0</v>
      </c>
      <c r="CC34" s="124">
        <v>0</v>
      </c>
      <c r="CD34" s="124">
        <v>0</v>
      </c>
      <c r="CE34" s="124">
        <v>0</v>
      </c>
      <c r="CF34" s="124">
        <v>0</v>
      </c>
      <c r="CG34" s="124">
        <v>0</v>
      </c>
      <c r="CH34" s="124">
        <v>0</v>
      </c>
      <c r="CI34" s="124">
        <v>0</v>
      </c>
      <c r="CJ34" s="124">
        <v>0</v>
      </c>
      <c r="CK34" s="124">
        <v>0</v>
      </c>
      <c r="CL34" s="124">
        <v>0</v>
      </c>
      <c r="CM34" s="124">
        <v>0</v>
      </c>
      <c r="CN34" s="124">
        <v>0</v>
      </c>
      <c r="CO34" s="124">
        <v>0</v>
      </c>
      <c r="CP34" s="124">
        <v>0</v>
      </c>
      <c r="CQ34" s="124">
        <v>0</v>
      </c>
      <c r="CR34" s="124">
        <v>0</v>
      </c>
      <c r="CS34" s="124">
        <v>0</v>
      </c>
      <c r="CT34" s="124">
        <v>0</v>
      </c>
      <c r="CU34" s="124">
        <v>0</v>
      </c>
      <c r="CV34" s="124">
        <v>0</v>
      </c>
      <c r="CW34" s="124">
        <v>0</v>
      </c>
      <c r="CX34" s="124">
        <v>0</v>
      </c>
      <c r="CY34" s="124">
        <v>0</v>
      </c>
      <c r="CZ34" s="124">
        <v>0</v>
      </c>
      <c r="DA34" s="124">
        <v>0</v>
      </c>
      <c r="DB34" s="124">
        <v>0</v>
      </c>
      <c r="DC34" s="124">
        <v>0</v>
      </c>
      <c r="DD34" s="124">
        <v>0</v>
      </c>
      <c r="DE34" s="124">
        <v>0</v>
      </c>
      <c r="DF34" s="124">
        <v>0</v>
      </c>
      <c r="DG34" s="124">
        <v>0</v>
      </c>
      <c r="DH34" s="90">
        <v>0</v>
      </c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</row>
    <row r="35" spans="1:254" ht="18.75" customHeight="1">
      <c r="A35" s="108" t="s">
        <v>342</v>
      </c>
      <c r="B35" s="108" t="s">
        <v>299</v>
      </c>
      <c r="C35" s="108" t="s">
        <v>86</v>
      </c>
      <c r="D35" s="123" t="s">
        <v>343</v>
      </c>
      <c r="E35" s="124">
        <v>126276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126276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126276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>
        <v>0</v>
      </c>
      <c r="BD35" s="124">
        <v>0</v>
      </c>
      <c r="BE35" s="124">
        <v>0</v>
      </c>
      <c r="BF35" s="124">
        <v>0</v>
      </c>
      <c r="BG35" s="89"/>
      <c r="BH35" s="90">
        <v>0</v>
      </c>
      <c r="BI35" s="124">
        <v>0</v>
      </c>
      <c r="BJ35" s="124">
        <v>0</v>
      </c>
      <c r="BK35" s="124">
        <v>0</v>
      </c>
      <c r="BL35" s="124">
        <v>0</v>
      </c>
      <c r="BM35" s="124">
        <v>0</v>
      </c>
      <c r="BN35" s="124">
        <v>0</v>
      </c>
      <c r="BO35" s="124">
        <v>0</v>
      </c>
      <c r="BP35" s="124">
        <v>0</v>
      </c>
      <c r="BQ35" s="124">
        <v>0</v>
      </c>
      <c r="BR35" s="124">
        <v>0</v>
      </c>
      <c r="BS35" s="124">
        <v>0</v>
      </c>
      <c r="BT35" s="124">
        <v>0</v>
      </c>
      <c r="BU35" s="124">
        <v>0</v>
      </c>
      <c r="BV35" s="124">
        <v>0</v>
      </c>
      <c r="BW35" s="124">
        <v>0</v>
      </c>
      <c r="BX35" s="124">
        <v>0</v>
      </c>
      <c r="BY35" s="124">
        <v>0</v>
      </c>
      <c r="BZ35" s="124">
        <v>0</v>
      </c>
      <c r="CA35" s="124">
        <v>0</v>
      </c>
      <c r="CB35" s="124">
        <v>0</v>
      </c>
      <c r="CC35" s="124">
        <v>0</v>
      </c>
      <c r="CD35" s="124">
        <v>0</v>
      </c>
      <c r="CE35" s="124">
        <v>0</v>
      </c>
      <c r="CF35" s="124">
        <v>0</v>
      </c>
      <c r="CG35" s="124">
        <v>0</v>
      </c>
      <c r="CH35" s="124">
        <v>0</v>
      </c>
      <c r="CI35" s="124">
        <v>0</v>
      </c>
      <c r="CJ35" s="124">
        <v>0</v>
      </c>
      <c r="CK35" s="124">
        <v>0</v>
      </c>
      <c r="CL35" s="124">
        <v>0</v>
      </c>
      <c r="CM35" s="124">
        <v>0</v>
      </c>
      <c r="CN35" s="124">
        <v>0</v>
      </c>
      <c r="CO35" s="124">
        <v>0</v>
      </c>
      <c r="CP35" s="124">
        <v>0</v>
      </c>
      <c r="CQ35" s="124">
        <v>0</v>
      </c>
      <c r="CR35" s="124">
        <v>0</v>
      </c>
      <c r="CS35" s="124">
        <v>0</v>
      </c>
      <c r="CT35" s="124">
        <v>0</v>
      </c>
      <c r="CU35" s="124">
        <v>0</v>
      </c>
      <c r="CV35" s="124">
        <v>0</v>
      </c>
      <c r="CW35" s="124">
        <v>0</v>
      </c>
      <c r="CX35" s="124">
        <v>0</v>
      </c>
      <c r="CY35" s="124">
        <v>0</v>
      </c>
      <c r="CZ35" s="124">
        <v>0</v>
      </c>
      <c r="DA35" s="124">
        <v>0</v>
      </c>
      <c r="DB35" s="124">
        <v>0</v>
      </c>
      <c r="DC35" s="124">
        <v>0</v>
      </c>
      <c r="DD35" s="124">
        <v>0</v>
      </c>
      <c r="DE35" s="124">
        <v>0</v>
      </c>
      <c r="DF35" s="124">
        <v>0</v>
      </c>
      <c r="DG35" s="124">
        <v>0</v>
      </c>
      <c r="DH35" s="90">
        <v>0</v>
      </c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</row>
    <row r="36" spans="1:254" ht="18.75" customHeight="1">
      <c r="A36" s="108" t="s">
        <v>342</v>
      </c>
      <c r="B36" s="108" t="s">
        <v>299</v>
      </c>
      <c r="C36" s="108" t="s">
        <v>82</v>
      </c>
      <c r="D36" s="123" t="s">
        <v>344</v>
      </c>
      <c r="E36" s="124">
        <v>78400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78400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24">
        <v>0</v>
      </c>
      <c r="AH36" s="124">
        <v>0</v>
      </c>
      <c r="AI36" s="124">
        <v>0</v>
      </c>
      <c r="AJ36" s="124">
        <v>0</v>
      </c>
      <c r="AK36" s="124">
        <v>0</v>
      </c>
      <c r="AL36" s="124">
        <v>0</v>
      </c>
      <c r="AM36" s="124">
        <v>0</v>
      </c>
      <c r="AN36" s="124">
        <v>0</v>
      </c>
      <c r="AO36" s="124">
        <v>0</v>
      </c>
      <c r="AP36" s="124">
        <v>0</v>
      </c>
      <c r="AQ36" s="124">
        <v>0</v>
      </c>
      <c r="AR36" s="124">
        <v>0</v>
      </c>
      <c r="AS36" s="124">
        <v>0</v>
      </c>
      <c r="AT36" s="124">
        <v>0</v>
      </c>
      <c r="AU36" s="124">
        <v>78400</v>
      </c>
      <c r="AV36" s="124">
        <v>0</v>
      </c>
      <c r="AW36" s="124">
        <v>0</v>
      </c>
      <c r="AX36" s="124">
        <v>0</v>
      </c>
      <c r="AY36" s="124">
        <v>0</v>
      </c>
      <c r="AZ36" s="124">
        <v>0</v>
      </c>
      <c r="BA36" s="124">
        <v>0</v>
      </c>
      <c r="BB36" s="124">
        <v>0</v>
      </c>
      <c r="BC36" s="124">
        <v>0</v>
      </c>
      <c r="BD36" s="124">
        <v>0</v>
      </c>
      <c r="BE36" s="124">
        <v>0</v>
      </c>
      <c r="BF36" s="124">
        <v>0</v>
      </c>
      <c r="BG36" s="89"/>
      <c r="BH36" s="90">
        <v>0</v>
      </c>
      <c r="BI36" s="124">
        <v>0</v>
      </c>
      <c r="BJ36" s="124">
        <v>0</v>
      </c>
      <c r="BK36" s="124">
        <v>0</v>
      </c>
      <c r="BL36" s="124">
        <v>0</v>
      </c>
      <c r="BM36" s="124">
        <v>0</v>
      </c>
      <c r="BN36" s="124">
        <v>0</v>
      </c>
      <c r="BO36" s="124">
        <v>0</v>
      </c>
      <c r="BP36" s="124">
        <v>0</v>
      </c>
      <c r="BQ36" s="124">
        <v>0</v>
      </c>
      <c r="BR36" s="124">
        <v>0</v>
      </c>
      <c r="BS36" s="124">
        <v>0</v>
      </c>
      <c r="BT36" s="124">
        <v>0</v>
      </c>
      <c r="BU36" s="124">
        <v>0</v>
      </c>
      <c r="BV36" s="124">
        <v>0</v>
      </c>
      <c r="BW36" s="124">
        <v>0</v>
      </c>
      <c r="BX36" s="124">
        <v>0</v>
      </c>
      <c r="BY36" s="124">
        <v>0</v>
      </c>
      <c r="BZ36" s="124">
        <v>0</v>
      </c>
      <c r="CA36" s="124">
        <v>0</v>
      </c>
      <c r="CB36" s="124">
        <v>0</v>
      </c>
      <c r="CC36" s="124">
        <v>0</v>
      </c>
      <c r="CD36" s="124">
        <v>0</v>
      </c>
      <c r="CE36" s="124">
        <v>0</v>
      </c>
      <c r="CF36" s="124">
        <v>0</v>
      </c>
      <c r="CG36" s="124">
        <v>0</v>
      </c>
      <c r="CH36" s="124">
        <v>0</v>
      </c>
      <c r="CI36" s="124">
        <v>0</v>
      </c>
      <c r="CJ36" s="124">
        <v>0</v>
      </c>
      <c r="CK36" s="124">
        <v>0</v>
      </c>
      <c r="CL36" s="124">
        <v>0</v>
      </c>
      <c r="CM36" s="124">
        <v>0</v>
      </c>
      <c r="CN36" s="124">
        <v>0</v>
      </c>
      <c r="CO36" s="124">
        <v>0</v>
      </c>
      <c r="CP36" s="124">
        <v>0</v>
      </c>
      <c r="CQ36" s="124">
        <v>0</v>
      </c>
      <c r="CR36" s="124">
        <v>0</v>
      </c>
      <c r="CS36" s="124">
        <v>0</v>
      </c>
      <c r="CT36" s="124">
        <v>0</v>
      </c>
      <c r="CU36" s="124">
        <v>0</v>
      </c>
      <c r="CV36" s="124">
        <v>0</v>
      </c>
      <c r="CW36" s="124">
        <v>0</v>
      </c>
      <c r="CX36" s="124">
        <v>0</v>
      </c>
      <c r="CY36" s="124">
        <v>0</v>
      </c>
      <c r="CZ36" s="124">
        <v>0</v>
      </c>
      <c r="DA36" s="124">
        <v>0</v>
      </c>
      <c r="DB36" s="124">
        <v>0</v>
      </c>
      <c r="DC36" s="124">
        <v>0</v>
      </c>
      <c r="DD36" s="124">
        <v>0</v>
      </c>
      <c r="DE36" s="124">
        <v>0</v>
      </c>
      <c r="DF36" s="124">
        <v>0</v>
      </c>
      <c r="DG36" s="124">
        <v>0</v>
      </c>
      <c r="DH36" s="90">
        <v>0</v>
      </c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</row>
    <row r="37" spans="1:254" ht="18.75" customHeight="1">
      <c r="A37" s="108" t="s">
        <v>345</v>
      </c>
      <c r="B37" s="108" t="s">
        <v>336</v>
      </c>
      <c r="C37" s="108" t="s">
        <v>81</v>
      </c>
      <c r="D37" s="123" t="s">
        <v>346</v>
      </c>
      <c r="E37" s="124">
        <v>436534</v>
      </c>
      <c r="F37" s="124">
        <v>436534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436534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>
        <v>0</v>
      </c>
      <c r="BD37" s="124">
        <v>0</v>
      </c>
      <c r="BE37" s="124">
        <v>0</v>
      </c>
      <c r="BF37" s="124">
        <v>0</v>
      </c>
      <c r="BG37" s="90">
        <v>0</v>
      </c>
      <c r="BH37" s="90">
        <v>0</v>
      </c>
      <c r="BI37" s="124">
        <v>0</v>
      </c>
      <c r="BJ37" s="124">
        <v>0</v>
      </c>
      <c r="BK37" s="124">
        <v>0</v>
      </c>
      <c r="BL37" s="124">
        <v>0</v>
      </c>
      <c r="BM37" s="124">
        <v>0</v>
      </c>
      <c r="BN37" s="124">
        <v>0</v>
      </c>
      <c r="BO37" s="124">
        <v>0</v>
      </c>
      <c r="BP37" s="124">
        <v>0</v>
      </c>
      <c r="BQ37" s="124">
        <v>0</v>
      </c>
      <c r="BR37" s="124">
        <v>0</v>
      </c>
      <c r="BS37" s="124">
        <v>0</v>
      </c>
      <c r="BT37" s="124">
        <v>0</v>
      </c>
      <c r="BU37" s="124">
        <v>0</v>
      </c>
      <c r="BV37" s="124">
        <v>0</v>
      </c>
      <c r="BW37" s="124">
        <v>0</v>
      </c>
      <c r="BX37" s="124">
        <v>0</v>
      </c>
      <c r="BY37" s="124">
        <v>0</v>
      </c>
      <c r="BZ37" s="124">
        <v>0</v>
      </c>
      <c r="CA37" s="124">
        <v>0</v>
      </c>
      <c r="CB37" s="124">
        <v>0</v>
      </c>
      <c r="CC37" s="124">
        <v>0</v>
      </c>
      <c r="CD37" s="124">
        <v>0</v>
      </c>
      <c r="CE37" s="124">
        <v>0</v>
      </c>
      <c r="CF37" s="124">
        <v>0</v>
      </c>
      <c r="CG37" s="124">
        <v>0</v>
      </c>
      <c r="CH37" s="124">
        <v>0</v>
      </c>
      <c r="CI37" s="124">
        <v>0</v>
      </c>
      <c r="CJ37" s="124">
        <v>0</v>
      </c>
      <c r="CK37" s="124">
        <v>0</v>
      </c>
      <c r="CL37" s="124">
        <v>0</v>
      </c>
      <c r="CM37" s="124">
        <v>0</v>
      </c>
      <c r="CN37" s="124">
        <v>0</v>
      </c>
      <c r="CO37" s="124">
        <v>0</v>
      </c>
      <c r="CP37" s="124">
        <v>0</v>
      </c>
      <c r="CQ37" s="124">
        <v>0</v>
      </c>
      <c r="CR37" s="124">
        <v>0</v>
      </c>
      <c r="CS37" s="124">
        <v>0</v>
      </c>
      <c r="CT37" s="124">
        <v>0</v>
      </c>
      <c r="CU37" s="124">
        <v>0</v>
      </c>
      <c r="CV37" s="124">
        <v>0</v>
      </c>
      <c r="CW37" s="124">
        <v>0</v>
      </c>
      <c r="CX37" s="124">
        <v>0</v>
      </c>
      <c r="CY37" s="124">
        <v>0</v>
      </c>
      <c r="CZ37" s="124">
        <v>0</v>
      </c>
      <c r="DA37" s="124">
        <v>0</v>
      </c>
      <c r="DB37" s="124">
        <v>0</v>
      </c>
      <c r="DC37" s="124">
        <v>0</v>
      </c>
      <c r="DD37" s="124">
        <v>0</v>
      </c>
      <c r="DE37" s="124">
        <v>0</v>
      </c>
      <c r="DF37" s="124">
        <v>0</v>
      </c>
      <c r="DG37" s="124">
        <v>0</v>
      </c>
      <c r="DH37" s="90">
        <v>0</v>
      </c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2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3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4"/>
      <c r="F1" s="94"/>
      <c r="G1" s="95" t="s">
        <v>347</v>
      </c>
      <c r="H1" s="69"/>
    </row>
    <row r="2" spans="1:8" ht="25.5" customHeight="1">
      <c r="A2" s="5" t="s">
        <v>348</v>
      </c>
      <c r="B2" s="5"/>
      <c r="C2" s="5"/>
      <c r="D2" s="5"/>
      <c r="E2" s="5"/>
      <c r="F2" s="5"/>
      <c r="G2" s="5"/>
      <c r="H2" s="69"/>
    </row>
    <row r="3" spans="1:8" ht="19.5" customHeight="1">
      <c r="A3" s="96" t="s">
        <v>0</v>
      </c>
      <c r="B3" s="96"/>
      <c r="C3" s="96"/>
      <c r="D3" s="96"/>
      <c r="E3" s="97"/>
      <c r="F3" s="97"/>
      <c r="G3" s="98" t="s">
        <v>5</v>
      </c>
      <c r="H3" s="69"/>
    </row>
    <row r="4" spans="1:8" ht="22.5" customHeight="1">
      <c r="A4" s="99" t="s">
        <v>349</v>
      </c>
      <c r="B4" s="99"/>
      <c r="C4" s="99"/>
      <c r="D4" s="99"/>
      <c r="E4" s="80" t="s">
        <v>134</v>
      </c>
      <c r="F4" s="80"/>
      <c r="G4" s="80"/>
      <c r="H4" s="69"/>
    </row>
    <row r="5" spans="1:8" ht="19.5" customHeight="1">
      <c r="A5" s="100" t="s">
        <v>67</v>
      </c>
      <c r="B5" s="101"/>
      <c r="C5" s="21" t="s">
        <v>350</v>
      </c>
      <c r="D5" s="20" t="s">
        <v>221</v>
      </c>
      <c r="E5" s="102" t="s">
        <v>57</v>
      </c>
      <c r="F5" s="103" t="s">
        <v>351</v>
      </c>
      <c r="G5" s="102" t="s">
        <v>352</v>
      </c>
      <c r="H5" s="69"/>
    </row>
    <row r="6" spans="1:8" ht="27" customHeight="1">
      <c r="A6" s="20" t="s">
        <v>77</v>
      </c>
      <c r="B6" s="21" t="s">
        <v>78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57</v>
      </c>
      <c r="B7" s="109"/>
      <c r="C7" s="109"/>
      <c r="D7" s="109"/>
      <c r="E7" s="80">
        <f>F7+G7</f>
        <v>10382681</v>
      </c>
      <c r="F7" s="80">
        <f>SUM(F9:F35)</f>
        <v>8881463</v>
      </c>
      <c r="G7" s="80">
        <f>SUM(G9:G35)</f>
        <v>1501218</v>
      </c>
      <c r="H7" s="70"/>
    </row>
    <row r="8" spans="1:8" ht="19.5" customHeight="1">
      <c r="A8" s="79" t="s">
        <v>353</v>
      </c>
      <c r="B8" s="79"/>
      <c r="C8" s="110"/>
      <c r="D8" s="79" t="s">
        <v>192</v>
      </c>
      <c r="E8" s="80">
        <f>SUM(E9:E18)</f>
        <v>0</v>
      </c>
      <c r="F8" s="80"/>
      <c r="G8" s="80">
        <f>SUM(G9:G18)</f>
        <v>0</v>
      </c>
      <c r="H8" s="70"/>
    </row>
    <row r="9" spans="1:8" ht="19.5" customHeight="1">
      <c r="A9" s="79" t="s">
        <v>353</v>
      </c>
      <c r="B9" s="79" t="s">
        <v>81</v>
      </c>
      <c r="C9" s="79" t="s">
        <v>354</v>
      </c>
      <c r="D9" s="79" t="s">
        <v>222</v>
      </c>
      <c r="E9" s="80"/>
      <c r="F9" s="80">
        <v>1993224</v>
      </c>
      <c r="G9" s="80"/>
      <c r="H9" s="69"/>
    </row>
    <row r="10" spans="1:8" ht="19.5" customHeight="1">
      <c r="A10" s="79" t="s">
        <v>353</v>
      </c>
      <c r="B10" s="79" t="s">
        <v>90</v>
      </c>
      <c r="C10" s="79" t="s">
        <v>354</v>
      </c>
      <c r="D10" s="79" t="s">
        <v>223</v>
      </c>
      <c r="E10" s="80"/>
      <c r="F10" s="80">
        <v>999624</v>
      </c>
      <c r="G10" s="80"/>
      <c r="H10" s="65"/>
    </row>
    <row r="11" spans="1:8" ht="19.5" customHeight="1">
      <c r="A11" s="79" t="s">
        <v>353</v>
      </c>
      <c r="B11" s="79" t="s">
        <v>84</v>
      </c>
      <c r="C11" s="79" t="s">
        <v>354</v>
      </c>
      <c r="D11" s="79" t="s">
        <v>224</v>
      </c>
      <c r="E11" s="80"/>
      <c r="F11" s="80">
        <v>93438</v>
      </c>
      <c r="G11" s="80"/>
      <c r="H11" s="65"/>
    </row>
    <row r="12" spans="1:8" ht="19.5" customHeight="1">
      <c r="A12" s="79" t="s">
        <v>353</v>
      </c>
      <c r="B12" s="79" t="s">
        <v>101</v>
      </c>
      <c r="C12" s="79" t="s">
        <v>354</v>
      </c>
      <c r="D12" s="79" t="s">
        <v>226</v>
      </c>
      <c r="E12" s="80"/>
      <c r="F12" s="80">
        <v>551496</v>
      </c>
      <c r="G12" s="80"/>
      <c r="H12" s="65"/>
    </row>
    <row r="13" spans="1:8" ht="19.5" customHeight="1">
      <c r="A13" s="79" t="s">
        <v>353</v>
      </c>
      <c r="B13" s="79" t="s">
        <v>103</v>
      </c>
      <c r="C13" s="79" t="s">
        <v>354</v>
      </c>
      <c r="D13" s="79" t="s">
        <v>227</v>
      </c>
      <c r="E13" s="80"/>
      <c r="F13" s="80">
        <v>582046</v>
      </c>
      <c r="G13" s="80"/>
      <c r="H13" s="65"/>
    </row>
    <row r="14" spans="1:8" ht="19.5" customHeight="1">
      <c r="A14" s="79" t="s">
        <v>353</v>
      </c>
      <c r="B14" s="79" t="s">
        <v>355</v>
      </c>
      <c r="C14" s="79" t="s">
        <v>354</v>
      </c>
      <c r="D14" s="79" t="s">
        <v>229</v>
      </c>
      <c r="E14" s="80"/>
      <c r="F14" s="80">
        <v>254640</v>
      </c>
      <c r="G14" s="80"/>
      <c r="H14" s="65"/>
    </row>
    <row r="15" spans="1:8" ht="19.5" customHeight="1">
      <c r="A15" s="79" t="s">
        <v>353</v>
      </c>
      <c r="B15" s="79" t="s">
        <v>89</v>
      </c>
      <c r="C15" s="79" t="s">
        <v>354</v>
      </c>
      <c r="D15" s="79" t="s">
        <v>230</v>
      </c>
      <c r="E15" s="80"/>
      <c r="F15" s="80">
        <v>100915</v>
      </c>
      <c r="G15" s="80"/>
      <c r="H15" s="65"/>
    </row>
    <row r="16" spans="1:8" ht="19.5" customHeight="1">
      <c r="A16" s="79" t="s">
        <v>353</v>
      </c>
      <c r="B16" s="79" t="s">
        <v>356</v>
      </c>
      <c r="C16" s="79" t="s">
        <v>354</v>
      </c>
      <c r="D16" s="79" t="s">
        <v>231</v>
      </c>
      <c r="E16" s="80"/>
      <c r="F16" s="80">
        <v>7600</v>
      </c>
      <c r="G16" s="80"/>
      <c r="H16" s="65"/>
    </row>
    <row r="17" spans="1:8" ht="19.5" customHeight="1">
      <c r="A17" s="79" t="s">
        <v>353</v>
      </c>
      <c r="B17" s="79" t="s">
        <v>357</v>
      </c>
      <c r="C17" s="79" t="s">
        <v>354</v>
      </c>
      <c r="D17" s="79" t="s">
        <v>130</v>
      </c>
      <c r="E17" s="80"/>
      <c r="F17" s="80">
        <v>436534</v>
      </c>
      <c r="G17" s="80"/>
      <c r="H17" s="65"/>
    </row>
    <row r="18" spans="1:8" ht="19.5" customHeight="1">
      <c r="A18" s="79" t="s">
        <v>353</v>
      </c>
      <c r="B18" s="79" t="s">
        <v>82</v>
      </c>
      <c r="C18" s="79" t="s">
        <v>354</v>
      </c>
      <c r="D18" s="79" t="s">
        <v>196</v>
      </c>
      <c r="E18" s="80"/>
      <c r="F18" s="80">
        <v>1033250</v>
      </c>
      <c r="G18" s="80"/>
      <c r="H18" s="65"/>
    </row>
    <row r="19" spans="1:8" ht="19.5" customHeight="1">
      <c r="A19" s="79" t="s">
        <v>358</v>
      </c>
      <c r="B19" s="79"/>
      <c r="C19" s="79"/>
      <c r="D19" s="79" t="s">
        <v>198</v>
      </c>
      <c r="E19" s="80"/>
      <c r="F19" s="80"/>
      <c r="G19" s="80"/>
      <c r="H19" s="65"/>
    </row>
    <row r="20" spans="1:8" ht="19.5" customHeight="1">
      <c r="A20" s="111" t="s">
        <v>358</v>
      </c>
      <c r="B20" s="111" t="s">
        <v>81</v>
      </c>
      <c r="C20" s="111" t="s">
        <v>354</v>
      </c>
      <c r="D20" s="111" t="s">
        <v>233</v>
      </c>
      <c r="E20" s="80"/>
      <c r="F20" s="80"/>
      <c r="G20" s="80">
        <v>610000</v>
      </c>
      <c r="H20" s="65"/>
    </row>
    <row r="21" spans="1:8" ht="19.5" customHeight="1">
      <c r="A21" s="111" t="s">
        <v>358</v>
      </c>
      <c r="B21" s="111" t="s">
        <v>90</v>
      </c>
      <c r="C21" s="111" t="s">
        <v>354</v>
      </c>
      <c r="D21" s="111" t="s">
        <v>237</v>
      </c>
      <c r="E21" s="80"/>
      <c r="F21" s="80"/>
      <c r="G21" s="80">
        <v>2000</v>
      </c>
      <c r="H21" s="65"/>
    </row>
    <row r="22" spans="1:8" ht="19.5" customHeight="1">
      <c r="A22" s="112">
        <v>302</v>
      </c>
      <c r="B22" s="111" t="s">
        <v>86</v>
      </c>
      <c r="C22" s="111"/>
      <c r="D22" s="111" t="s">
        <v>238</v>
      </c>
      <c r="E22" s="80"/>
      <c r="F22" s="80"/>
      <c r="G22" s="80">
        <v>60000</v>
      </c>
      <c r="H22" s="65"/>
    </row>
    <row r="23" spans="1:8" ht="19.5" customHeight="1">
      <c r="A23" s="111" t="s">
        <v>358</v>
      </c>
      <c r="B23" s="111" t="s">
        <v>101</v>
      </c>
      <c r="C23" s="111" t="s">
        <v>354</v>
      </c>
      <c r="D23" s="111" t="s">
        <v>239</v>
      </c>
      <c r="E23" s="80"/>
      <c r="F23" s="80"/>
      <c r="G23" s="113">
        <v>40000</v>
      </c>
      <c r="H23" s="65"/>
    </row>
    <row r="24" spans="1:8" ht="19.5" customHeight="1">
      <c r="A24" s="111" t="s">
        <v>358</v>
      </c>
      <c r="B24" s="111" t="s">
        <v>359</v>
      </c>
      <c r="C24" s="111" t="s">
        <v>354</v>
      </c>
      <c r="D24" s="111" t="s">
        <v>200</v>
      </c>
      <c r="E24" s="80"/>
      <c r="F24" s="80"/>
      <c r="G24" s="80">
        <v>30000</v>
      </c>
      <c r="H24" s="65"/>
    </row>
    <row r="25" spans="1:8" ht="19.5" customHeight="1">
      <c r="A25" s="111" t="s">
        <v>358</v>
      </c>
      <c r="B25" s="111" t="s">
        <v>107</v>
      </c>
      <c r="C25" s="111" t="s">
        <v>354</v>
      </c>
      <c r="D25" s="111" t="s">
        <v>201</v>
      </c>
      <c r="E25" s="80"/>
      <c r="F25" s="80"/>
      <c r="G25" s="80">
        <v>20000</v>
      </c>
      <c r="H25" s="65"/>
    </row>
    <row r="26" spans="1:8" ht="19.5" customHeight="1">
      <c r="A26" s="79" t="s">
        <v>358</v>
      </c>
      <c r="B26" s="79" t="s">
        <v>360</v>
      </c>
      <c r="C26" s="111" t="s">
        <v>354</v>
      </c>
      <c r="D26" s="79" t="s">
        <v>203</v>
      </c>
      <c r="E26" s="80"/>
      <c r="F26" s="80"/>
      <c r="G26" s="80">
        <v>90000</v>
      </c>
      <c r="H26" s="65"/>
    </row>
    <row r="27" spans="1:8" ht="19.5" customHeight="1">
      <c r="A27" s="79" t="s">
        <v>358</v>
      </c>
      <c r="B27" s="79" t="s">
        <v>361</v>
      </c>
      <c r="C27" s="79"/>
      <c r="D27" s="79" t="s">
        <v>249</v>
      </c>
      <c r="E27" s="80"/>
      <c r="F27" s="80"/>
      <c r="G27" s="80">
        <v>110000</v>
      </c>
      <c r="H27" s="65"/>
    </row>
    <row r="28" spans="1:8" ht="19.5" customHeight="1">
      <c r="A28" s="79" t="s">
        <v>358</v>
      </c>
      <c r="B28" s="79" t="s">
        <v>362</v>
      </c>
      <c r="C28" s="111" t="s">
        <v>354</v>
      </c>
      <c r="D28" s="79" t="s">
        <v>250</v>
      </c>
      <c r="E28" s="80"/>
      <c r="F28" s="80"/>
      <c r="G28" s="80">
        <v>107539</v>
      </c>
      <c r="H28" s="65"/>
    </row>
    <row r="29" spans="1:7" ht="19.5" customHeight="1">
      <c r="A29" s="79" t="s">
        <v>358</v>
      </c>
      <c r="B29" s="79" t="s">
        <v>92</v>
      </c>
      <c r="C29" s="111" t="s">
        <v>354</v>
      </c>
      <c r="D29" s="79" t="s">
        <v>251</v>
      </c>
      <c r="E29" s="80"/>
      <c r="F29" s="80"/>
      <c r="G29" s="80">
        <v>100340</v>
      </c>
    </row>
    <row r="30" spans="1:7" ht="19.5" customHeight="1">
      <c r="A30" s="79" t="s">
        <v>358</v>
      </c>
      <c r="B30" s="79" t="s">
        <v>363</v>
      </c>
      <c r="C30" s="111" t="s">
        <v>354</v>
      </c>
      <c r="D30" s="79" t="s">
        <v>253</v>
      </c>
      <c r="E30" s="80"/>
      <c r="F30" s="80"/>
      <c r="G30" s="80">
        <v>223800</v>
      </c>
    </row>
    <row r="31" spans="1:7" ht="19.5" customHeight="1">
      <c r="A31" s="79" t="s">
        <v>358</v>
      </c>
      <c r="B31" s="79" t="s">
        <v>82</v>
      </c>
      <c r="C31" s="111" t="s">
        <v>354</v>
      </c>
      <c r="D31" s="79" t="s">
        <v>204</v>
      </c>
      <c r="E31" s="80"/>
      <c r="F31" s="80"/>
      <c r="G31" s="80">
        <v>107539</v>
      </c>
    </row>
    <row r="32" spans="1:7" ht="19.5" customHeight="1">
      <c r="A32" s="79" t="s">
        <v>364</v>
      </c>
      <c r="B32" s="79"/>
      <c r="C32" s="79"/>
      <c r="D32" s="79" t="s">
        <v>209</v>
      </c>
      <c r="E32" s="80"/>
      <c r="F32" s="80"/>
      <c r="G32" s="80"/>
    </row>
    <row r="33" spans="1:7" ht="19.5" customHeight="1">
      <c r="A33" s="79" t="s">
        <v>364</v>
      </c>
      <c r="B33" s="79" t="s">
        <v>98</v>
      </c>
      <c r="C33" s="111" t="s">
        <v>354</v>
      </c>
      <c r="D33" s="79" t="s">
        <v>259</v>
      </c>
      <c r="E33" s="80"/>
      <c r="F33" s="114">
        <v>2171736</v>
      </c>
      <c r="G33" s="80"/>
    </row>
    <row r="34" spans="1:7" ht="19.5" customHeight="1">
      <c r="A34" s="79" t="s">
        <v>364</v>
      </c>
      <c r="B34" s="79" t="s">
        <v>365</v>
      </c>
      <c r="C34" s="111" t="s">
        <v>354</v>
      </c>
      <c r="D34" s="79" t="s">
        <v>263</v>
      </c>
      <c r="E34" s="80"/>
      <c r="F34" s="114">
        <v>960</v>
      </c>
      <c r="G34" s="80"/>
    </row>
    <row r="35" spans="1:7" ht="19.5" customHeight="1">
      <c r="A35" s="29" t="s">
        <v>364</v>
      </c>
      <c r="B35" s="79" t="s">
        <v>82</v>
      </c>
      <c r="C35" s="111" t="s">
        <v>354</v>
      </c>
      <c r="D35" s="79" t="s">
        <v>266</v>
      </c>
      <c r="E35" s="80"/>
      <c r="F35" s="114">
        <v>656000</v>
      </c>
      <c r="G35" s="80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1" width="8.33203125" style="0" customWidth="1"/>
    <col min="2" max="2" width="11.66015625" style="0" customWidth="1"/>
    <col min="3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366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367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49" t="s">
        <v>0</v>
      </c>
      <c r="B3" s="49"/>
      <c r="C3" s="6"/>
      <c r="D3" s="86"/>
      <c r="E3" s="6"/>
      <c r="F3" s="8" t="s">
        <v>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67</v>
      </c>
      <c r="B4" s="14"/>
      <c r="C4" s="14"/>
      <c r="D4" s="74" t="s">
        <v>68</v>
      </c>
      <c r="E4" s="18" t="s">
        <v>368</v>
      </c>
      <c r="F4" s="12" t="s">
        <v>70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72" t="s">
        <v>77</v>
      </c>
      <c r="B5" s="87" t="s">
        <v>78</v>
      </c>
      <c r="C5" s="87" t="s">
        <v>79</v>
      </c>
      <c r="D5" s="74"/>
      <c r="E5" s="18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88"/>
      <c r="B6" s="88"/>
      <c r="C6" s="88"/>
      <c r="D6" s="89"/>
      <c r="E6" s="88" t="s">
        <v>57</v>
      </c>
      <c r="F6" s="88">
        <f>SUM(F7:F26)</f>
        <v>2245657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79" t="s">
        <v>298</v>
      </c>
      <c r="B7" s="79" t="s">
        <v>299</v>
      </c>
      <c r="C7" s="79" t="s">
        <v>82</v>
      </c>
      <c r="D7" s="79" t="s">
        <v>369</v>
      </c>
      <c r="E7" s="79" t="s">
        <v>370</v>
      </c>
      <c r="F7" s="80">
        <v>30000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79" t="s">
        <v>298</v>
      </c>
      <c r="B8" s="79" t="s">
        <v>301</v>
      </c>
      <c r="C8" s="79" t="s">
        <v>81</v>
      </c>
      <c r="D8" s="79" t="s">
        <v>369</v>
      </c>
      <c r="E8" s="79" t="s">
        <v>371</v>
      </c>
      <c r="F8" s="90">
        <v>513160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6" ht="12.75" customHeight="1">
      <c r="A9" s="79" t="s">
        <v>298</v>
      </c>
      <c r="B9" s="79" t="s">
        <v>303</v>
      </c>
      <c r="C9" s="79" t="s">
        <v>82</v>
      </c>
      <c r="D9" s="79" t="s">
        <v>369</v>
      </c>
      <c r="E9" s="79" t="s">
        <v>372</v>
      </c>
      <c r="F9" s="91">
        <v>45000</v>
      </c>
    </row>
    <row r="10" spans="1:6" ht="12.75" customHeight="1">
      <c r="A10" s="79" t="s">
        <v>298</v>
      </c>
      <c r="B10" s="79" t="s">
        <v>306</v>
      </c>
      <c r="C10" s="79" t="s">
        <v>90</v>
      </c>
      <c r="D10" s="79" t="s">
        <v>369</v>
      </c>
      <c r="E10" s="79" t="s">
        <v>373</v>
      </c>
      <c r="F10" s="91">
        <v>30000</v>
      </c>
    </row>
    <row r="11" spans="1:6" ht="12.75" customHeight="1">
      <c r="A11" s="79" t="s">
        <v>298</v>
      </c>
      <c r="B11" s="79" t="s">
        <v>308</v>
      </c>
      <c r="C11" s="79" t="s">
        <v>90</v>
      </c>
      <c r="D11" s="79" t="s">
        <v>369</v>
      </c>
      <c r="E11" s="79" t="s">
        <v>374</v>
      </c>
      <c r="F11" s="90">
        <v>23610</v>
      </c>
    </row>
    <row r="12" spans="1:6" ht="12.75" customHeight="1">
      <c r="A12" s="79" t="s">
        <v>298</v>
      </c>
      <c r="B12" s="79" t="s">
        <v>308</v>
      </c>
      <c r="C12" s="79" t="s">
        <v>82</v>
      </c>
      <c r="D12" s="79" t="s">
        <v>369</v>
      </c>
      <c r="E12" s="79" t="s">
        <v>375</v>
      </c>
      <c r="F12" s="90">
        <v>65000</v>
      </c>
    </row>
    <row r="13" spans="1:6" ht="12.75" customHeight="1">
      <c r="A13" s="79" t="s">
        <v>298</v>
      </c>
      <c r="B13" s="79" t="s">
        <v>311</v>
      </c>
      <c r="C13" s="79" t="s">
        <v>82</v>
      </c>
      <c r="D13" s="79" t="s">
        <v>369</v>
      </c>
      <c r="E13" s="79" t="s">
        <v>376</v>
      </c>
      <c r="F13" s="91">
        <v>28080</v>
      </c>
    </row>
    <row r="14" spans="1:6" ht="12.75" customHeight="1">
      <c r="A14" s="29" t="s">
        <v>313</v>
      </c>
      <c r="B14" s="79" t="s">
        <v>321</v>
      </c>
      <c r="C14" s="79" t="s">
        <v>82</v>
      </c>
      <c r="D14" s="79" t="s">
        <v>369</v>
      </c>
      <c r="E14" s="79" t="s">
        <v>377</v>
      </c>
      <c r="F14" s="91">
        <v>15600</v>
      </c>
    </row>
    <row r="15" spans="1:6" ht="12.75" customHeight="1">
      <c r="A15" s="29" t="s">
        <v>328</v>
      </c>
      <c r="B15" s="79" t="s">
        <v>301</v>
      </c>
      <c r="C15" s="79" t="s">
        <v>90</v>
      </c>
      <c r="D15" s="79" t="s">
        <v>369</v>
      </c>
      <c r="E15" s="79" t="s">
        <v>378</v>
      </c>
      <c r="F15" s="91">
        <v>100000</v>
      </c>
    </row>
    <row r="16" spans="1:6" ht="12.75" customHeight="1">
      <c r="A16" s="29" t="s">
        <v>330</v>
      </c>
      <c r="B16" s="79" t="s">
        <v>299</v>
      </c>
      <c r="C16" s="79" t="s">
        <v>82</v>
      </c>
      <c r="D16" s="79" t="s">
        <v>369</v>
      </c>
      <c r="E16" s="79" t="s">
        <v>379</v>
      </c>
      <c r="F16" s="91">
        <v>50000</v>
      </c>
    </row>
    <row r="17" spans="1:6" ht="12.75" customHeight="1">
      <c r="A17" s="29" t="s">
        <v>330</v>
      </c>
      <c r="B17" s="79" t="s">
        <v>314</v>
      </c>
      <c r="C17" s="79" t="s">
        <v>81</v>
      </c>
      <c r="D17" s="79" t="s">
        <v>369</v>
      </c>
      <c r="E17" s="79" t="s">
        <v>380</v>
      </c>
      <c r="F17" s="90">
        <v>486243</v>
      </c>
    </row>
    <row r="18" spans="1:6" ht="12.75" customHeight="1">
      <c r="A18" s="29" t="s">
        <v>333</v>
      </c>
      <c r="B18" s="79" t="s">
        <v>299</v>
      </c>
      <c r="C18" s="79" t="s">
        <v>103</v>
      </c>
      <c r="D18" s="79" t="s">
        <v>369</v>
      </c>
      <c r="E18" s="79" t="s">
        <v>381</v>
      </c>
      <c r="F18" s="91">
        <v>6000</v>
      </c>
    </row>
    <row r="19" spans="1:6" ht="12.75" customHeight="1">
      <c r="A19" s="29" t="s">
        <v>333</v>
      </c>
      <c r="B19" s="79" t="s">
        <v>336</v>
      </c>
      <c r="C19" s="79" t="s">
        <v>82</v>
      </c>
      <c r="D19" s="79" t="s">
        <v>369</v>
      </c>
      <c r="E19" s="79" t="s">
        <v>382</v>
      </c>
      <c r="F19" s="91">
        <v>4500</v>
      </c>
    </row>
    <row r="20" spans="1:6" ht="12.75" customHeight="1">
      <c r="A20" s="29" t="s">
        <v>333</v>
      </c>
      <c r="B20" s="79" t="s">
        <v>314</v>
      </c>
      <c r="C20" s="79" t="s">
        <v>90</v>
      </c>
      <c r="D20" s="79" t="s">
        <v>369</v>
      </c>
      <c r="E20" s="79" t="s">
        <v>383</v>
      </c>
      <c r="F20" s="90">
        <v>100000</v>
      </c>
    </row>
    <row r="21" spans="1:6" ht="12.75" customHeight="1">
      <c r="A21" s="29" t="s">
        <v>333</v>
      </c>
      <c r="B21" s="79" t="s">
        <v>314</v>
      </c>
      <c r="C21" s="79" t="s">
        <v>82</v>
      </c>
      <c r="D21" s="79" t="s">
        <v>369</v>
      </c>
      <c r="E21" s="79" t="s">
        <v>384</v>
      </c>
      <c r="F21" s="90">
        <v>303788</v>
      </c>
    </row>
    <row r="22" spans="1:6" ht="12.75" customHeight="1">
      <c r="A22" s="29" t="s">
        <v>333</v>
      </c>
      <c r="B22" s="79" t="s">
        <v>317</v>
      </c>
      <c r="C22" s="79" t="s">
        <v>101</v>
      </c>
      <c r="D22" s="79" t="s">
        <v>369</v>
      </c>
      <c r="E22" s="79" t="s">
        <v>385</v>
      </c>
      <c r="F22" s="91">
        <v>240000</v>
      </c>
    </row>
    <row r="23" spans="1:6" ht="12.75" customHeight="1">
      <c r="A23" s="29" t="s">
        <v>342</v>
      </c>
      <c r="B23" s="79" t="s">
        <v>299</v>
      </c>
      <c r="C23" s="79" t="s">
        <v>86</v>
      </c>
      <c r="D23" s="79" t="s">
        <v>369</v>
      </c>
      <c r="E23" s="79" t="s">
        <v>386</v>
      </c>
      <c r="F23" s="90">
        <v>126276</v>
      </c>
    </row>
    <row r="24" spans="1:6" ht="12.75" customHeight="1">
      <c r="A24" s="29" t="s">
        <v>342</v>
      </c>
      <c r="B24" s="79" t="s">
        <v>299</v>
      </c>
      <c r="C24" s="79" t="s">
        <v>82</v>
      </c>
      <c r="D24" s="79" t="s">
        <v>369</v>
      </c>
      <c r="E24" s="79" t="s">
        <v>387</v>
      </c>
      <c r="F24" s="90">
        <v>78400</v>
      </c>
    </row>
    <row r="25" spans="1:6" ht="12.75" customHeight="1">
      <c r="A25" s="29"/>
      <c r="B25" s="79"/>
      <c r="C25" s="79"/>
      <c r="D25" s="79"/>
      <c r="E25" s="79"/>
      <c r="F25" s="90"/>
    </row>
    <row r="26" spans="1:6" ht="12.75" customHeight="1">
      <c r="A26" s="29"/>
      <c r="B26" s="79"/>
      <c r="C26" s="79"/>
      <c r="D26" s="79"/>
      <c r="E26" s="79"/>
      <c r="F26" s="90"/>
    </row>
    <row r="27" ht="12.75" customHeight="1">
      <c r="F27" s="92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Yu N° 昀 </cp:lastModifiedBy>
  <cp:lastPrinted>2019-02-13T03:43:45Z</cp:lastPrinted>
  <dcterms:created xsi:type="dcterms:W3CDTF">2017-02-22T01:19:27Z</dcterms:created>
  <dcterms:modified xsi:type="dcterms:W3CDTF">2021-02-04T05:57:12Z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