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9">#N/A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<sst xmlns="http://schemas.openxmlformats.org/spreadsheetml/2006/main" count="564" uniqueCount="294">
  <si>
    <t xml:space="preserve"> 大竹县文星镇中心小学</t>
  </si>
  <si>
    <t>2020年部门预算</t>
  </si>
  <si>
    <t>报送日期：  2020 年 5 月5 日</t>
  </si>
  <si>
    <t>表1</t>
  </si>
  <si>
    <t>部门收支总表</t>
  </si>
  <si>
    <t>大竹县文星镇中心小学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</si>
  <si>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</si>
  <si>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</si>
  <si>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</si>
  <si>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</si>
  <si>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</si>
  <si>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</si>
  <si>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</si>
  <si>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</si>
  <si>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</si>
  <si>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</si>
  <si>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</si>
  <si>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</si>
  <si>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</si>
  <si>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</si>
  <si>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</si>
  <si>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</si>
  <si>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</si>
  <si>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</si>
  <si>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</si>
  <si>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</si>
  <si>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</si>
  <si>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</si>
  <si>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</si>
  <si>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</si>
  <si>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</si>
  <si>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</si>
  <si>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</si>
  <si>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</si>
  <si>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</si>
  <si>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</si>
  <si>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</si>
  <si>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</si>
  <si>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</si>
  <si>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</si>
  <si>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</si>
  <si>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</si>
  <si>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</si>
  <si>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</si>
  <si>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</si>
  <si>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</si>
  <si>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</si>
  <si>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</si>
  <si>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</si>
  <si>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</si>
  <si>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</si>
  <si>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</si>
  <si>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</si>
  <si>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</si>
  <si>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</si>
  <si>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</si>
  <si>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</si>
  <si>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</si>
  <si>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</si>
  <si>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</si>
  <si>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</si>
  <si>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</si>
  <si>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</si>
  <si>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</si>
  <si>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</si>
  <si>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</si>
  <si>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</si>
  <si>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</si>
  <si>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</si>
  <si>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</si>
  <si>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</si>
  <si>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</si>
  <si>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</si>
  <si>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</si>
  <si>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</si>
  <si>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</si>
  <si>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</si>
  <si>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</si>
  <si>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</si>
  <si>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</si>
  <si>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</si>
  <si>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</si>
  <si>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02</t>
  </si>
  <si>
    <t>小学教育</t>
  </si>
  <si>
    <t>208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</si>
  <si>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</si>
  <si>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</si>
  <si>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</si>
  <si>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</si>
  <si>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</si>
  <si>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</si>
  <si>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</si>
  <si>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</si>
  <si>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</si>
  <si>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</si>
  <si>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</si>
  <si>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</si>
  <si>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</si>
  <si>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</si>
  <si>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</si>
  <si>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</si>
  <si>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</si>
  <si>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</si>
  <si>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</si>
  <si>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</si>
  <si>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</si>
  <si>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</si>
  <si>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</si>
  <si>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</si>
  <si>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</si>
  <si>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</si>
  <si>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</si>
  <si>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</si>
  <si>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</si>
  <si>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</si>
  <si>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</si>
  <si>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</si>
  <si>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</si>
  <si>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</si>
  <si>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</si>
  <si>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</si>
  <si>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</si>
  <si>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</si>
  <si>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</si>
  <si>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</si>
  <si>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</si>
  <si>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</si>
  <si>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</si>
  <si>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</si>
  <si>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</si>
  <si>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</si>
  <si>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</si>
  <si>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</si>
  <si>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</si>
  <si>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</si>
  <si>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</si>
  <si>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</si>
  <si>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</si>
  <si>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</si>
  <si>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</si>
  <si>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</si>
  <si>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</si>
  <si>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</si>
  <si>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</si>
  <si>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</si>
  <si>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</si>
  <si>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</si>
  <si>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</si>
  <si>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</si>
  <si>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</si>
  <si>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</si>
  <si>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</si>
  <si>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</si>
  <si>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</si>
  <si>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对事业单位经常性补助</t>
  </si>
  <si>
    <t>工资福利支出</t>
  </si>
  <si>
    <t>商品服务支出</t>
  </si>
  <si>
    <t xml:space="preserve">  对个人和家庭的补助</t>
  </si>
  <si>
    <t>离退休费</t>
  </si>
  <si>
    <t>生活补助</t>
  </si>
  <si>
    <t>99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</si>
  <si>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</si>
  <si>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</si>
  <si>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</si>
  <si>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</si>
  <si>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</si>
  <si>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</si>
  <si>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</si>
  <si>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</si>
  <si>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</si>
  <si>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</si>
  <si>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</si>
  <si>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</si>
  <si>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</si>
  <si>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</si>
  <si>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</si>
  <si>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</si>
  <si>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</si>
  <si>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</si>
  <si>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</si>
  <si>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</si>
  <si>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</si>
  <si>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</si>
  <si>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</si>
  <si>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</si>
  <si>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</si>
  <si>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</si>
  <si>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</si>
  <si>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</si>
  <si>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</si>
  <si>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</si>
  <si>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</si>
  <si>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</si>
  <si>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</si>
  <si>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</si>
  <si>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</si>
  <si>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</si>
  <si>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</si>
  <si>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</si>
  <si>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</si>
  <si>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</si>
  <si>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</si>
  <si>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</si>
  <si>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</si>
  <si>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</si>
  <si>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</si>
  <si>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</si>
  <si>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</si>
  <si>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</si>
  <si>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</si>
  <si>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</si>
  <si>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</si>
  <si>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</si>
  <si>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</si>
  <si>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</si>
  <si>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</si>
  <si>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</si>
  <si>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</si>
  <si>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</si>
  <si>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</si>
  <si>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</si>
  <si>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</si>
  <si>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</si>
  <si>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</si>
  <si>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</si>
  <si>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</si>
  <si>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</si>
  <si>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</si>
  <si>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</si>
  <si>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</si>
  <si>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</si>
  <si>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</si>
  <si>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</si>
  <si>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</si>
  <si>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</si>
  <si>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</si>
  <si>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</si>
  <si>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</si>
  <si>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</si>
  <si>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</si>
  <si>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</si>
  <si>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</si>
  <si>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</si>
  <si>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</si>
  <si>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</si>
  <si>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</si>
  <si>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</si>
  <si>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</si>
  <si>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</si>
  <si>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</si>
  <si>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</si>
  <si>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</si>
  <si>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</si>
  <si>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</si>
  <si>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</si>
  <si>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</si>
  <si>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</si>
  <si>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</si>
  <si>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</si>
  <si>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</si>
  <si>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</si>
  <si>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07</t>
  </si>
  <si>
    <t>08</t>
  </si>
  <si>
    <t>10</t>
  </si>
  <si>
    <t>03</t>
  </si>
  <si>
    <t>办公经费</t>
  </si>
  <si>
    <t>06</t>
  </si>
  <si>
    <t>09</t>
  </si>
  <si>
    <t>13</t>
  </si>
  <si>
    <t>15</t>
  </si>
  <si>
    <t>16</t>
  </si>
  <si>
    <t>17</t>
  </si>
  <si>
    <t>26</t>
  </si>
  <si>
    <t>28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</si>
  <si>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</si>
  <si>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</si>
  <si>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</si>
  <si>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</si>
  <si>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</si>
  <si>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</si>
  <si>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</si>
  <si>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</si>
  <si>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208260</t>
  </si>
  <si>
    <t>表3-2</t>
  </si>
  <si>
    <t>一般公共预算项目支出预算表</t>
  </si>
  <si>
    <t>单位名称（项目）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</si>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</sst>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##0.00"/>
    <numFmt numFmtId="179" formatCode="0.0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1" fontId="0" fillId="0" borderId="0">
      <alignment/>
      <protection/>
    </xf>
    <xf numFmtId="0" fontId="25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29" fillId="0" borderId="4" applyNumberFormat="0" applyFill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20" fillId="12" borderId="5" applyNumberFormat="0" applyAlignment="0" applyProtection="0"/>
    <xf numFmtId="0" fontId="23" fillId="13" borderId="6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9" fillId="7" borderId="0" applyNumberFormat="0" applyBorder="0" applyAlignment="0" applyProtection="0"/>
    <xf numFmtId="0" fontId="24" fillId="12" borderId="8" applyNumberFormat="0" applyAlignment="0" applyProtection="0"/>
    <xf numFmtId="0" fontId="28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horizontal="left"/>
    </xf>
    <xf numFmtId="176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left"/>
    </xf>
    <xf numFmtId="176" fontId="1" fillId="0" borderId="11" xfId="0" applyNumberFormat="1" applyFont="1" applyFill="1" applyBorder="1" applyAlignment="1" applyProtection="1">
      <alignment horizontal="left"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Border="1" applyAlignment="1">
      <alignment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176" fontId="1" fillId="0" borderId="17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6" fillId="12" borderId="0" xfId="0" applyNumberFormat="1" applyFont="1" applyFill="1" applyAlignment="1">
      <alignment horizontal="center"/>
    </xf>
    <xf numFmtId="0" fontId="0" fillId="12" borderId="0" xfId="0" applyNumberFormat="1" applyFont="1" applyFill="1" applyAlignment="1">
      <alignment horizont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1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1" fontId="0" fillId="0" borderId="11" xfId="0" applyNumberFormat="1" applyFill="1" applyBorder="1" applyAlignment="1">
      <alignment horizontal="center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left"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 wrapText="1"/>
      <protection/>
    </xf>
    <xf numFmtId="0" fontId="6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1" fillId="12" borderId="14" xfId="0" applyNumberFormat="1" applyFont="1" applyFill="1" applyBorder="1" applyAlignment="1" applyProtection="1">
      <alignment horizontal="centerContinuous" vertical="center"/>
      <protection/>
    </xf>
    <xf numFmtId="0" fontId="1" fillId="12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Border="1" applyAlignment="1">
      <alignment/>
    </xf>
    <xf numFmtId="0" fontId="1" fillId="12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/>
    </xf>
    <xf numFmtId="176" fontId="0" fillId="0" borderId="0" xfId="0" applyNumberFormat="1" applyFill="1" applyAlignment="1">
      <alignment horizontal="center"/>
    </xf>
    <xf numFmtId="0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 applyProtection="1">
      <alignment horizontal="right" vertical="center" wrapText="1"/>
      <protection/>
    </xf>
    <xf numFmtId="178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 applyProtection="1">
      <alignment horizontal="right" vertical="center" wrapText="1"/>
      <protection/>
    </xf>
    <xf numFmtId="178" fontId="2" fillId="0" borderId="17" xfId="0" applyNumberFormat="1" applyFont="1" applyFill="1" applyBorder="1" applyAlignment="1" applyProtection="1">
      <alignment horizontal="right" vertical="center" wrapText="1"/>
      <protection/>
    </xf>
    <xf numFmtId="178" fontId="2" fillId="0" borderId="17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right" vertical="center" wrapText="1"/>
    </xf>
    <xf numFmtId="178" fontId="2" fillId="0" borderId="23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right" vertical="center" wrapText="1"/>
    </xf>
    <xf numFmtId="178" fontId="2" fillId="0" borderId="20" xfId="0" applyNumberFormat="1" applyFont="1" applyFill="1" applyBorder="1" applyAlignment="1">
      <alignment vertical="center"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2" fillId="12" borderId="0" xfId="0" applyNumberFormat="1" applyFont="1" applyFill="1" applyAlignment="1">
      <alignment/>
    </xf>
    <xf numFmtId="0" fontId="2" fillId="12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12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>
      <alignment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0" xfId="0" applyNumberFormat="1" applyFont="1" applyFill="1" applyAlignment="1">
      <alignment horizontal="right" vertical="center"/>
    </xf>
    <xf numFmtId="0" fontId="2" fillId="12" borderId="0" xfId="0" applyNumberFormat="1" applyFont="1" applyFill="1" applyAlignment="1">
      <alignment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178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12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centerContinuous" vertical="center"/>
    </xf>
    <xf numFmtId="0" fontId="1" fillId="12" borderId="0" xfId="0" applyNumberFormat="1" applyFont="1" applyFill="1" applyAlignment="1" applyProtection="1">
      <alignment horizontal="right" vertical="center"/>
      <protection/>
    </xf>
    <xf numFmtId="176" fontId="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8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81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/>
      <protection/>
    </xf>
    <xf numFmtId="0" fontId="1" fillId="12" borderId="18" xfId="0" applyNumberFormat="1" applyFont="1" applyFill="1" applyBorder="1" applyAlignment="1" applyProtection="1">
      <alignment horizontal="center" vertical="center"/>
      <protection/>
    </xf>
    <xf numFmtId="0" fontId="1" fillId="12" borderId="19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/>
      <protection/>
    </xf>
    <xf numFmtId="0" fontId="1" fillId="12" borderId="14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 wrapText="1"/>
      <protection/>
    </xf>
    <xf numFmtId="0" fontId="1" fillId="12" borderId="18" xfId="0" applyNumberFormat="1" applyFont="1" applyFill="1" applyBorder="1" applyAlignment="1" applyProtection="1">
      <alignment horizontal="center" vertical="center" wrapText="1"/>
      <protection/>
    </xf>
    <xf numFmtId="0" fontId="0" fillId="12" borderId="19" xfId="0" applyNumberFormat="1" applyFont="1" applyFill="1" applyBorder="1" applyAlignment="1">
      <alignment horizontal="center" vertical="center" wrapText="1"/>
    </xf>
    <xf numFmtId="0" fontId="0" fillId="12" borderId="11" xfId="0" applyNumberFormat="1" applyFont="1" applyFill="1" applyBorder="1" applyAlignment="1">
      <alignment horizontal="center" vertical="center" wrapText="1"/>
    </xf>
    <xf numFmtId="0" fontId="0" fillId="12" borderId="17" xfId="0" applyNumberFormat="1" applyFont="1" applyFill="1" applyBorder="1" applyAlignment="1">
      <alignment horizontal="center" vertical="center" wrapText="1"/>
    </xf>
    <xf numFmtId="0" fontId="0" fillId="12" borderId="18" xfId="0" applyNumberFormat="1" applyFont="1" applyFill="1" applyBorder="1" applyAlignment="1">
      <alignment horizontal="center" vertical="center" wrapText="1"/>
    </xf>
    <xf numFmtId="0" fontId="1" fillId="12" borderId="25" xfId="0" applyNumberFormat="1" applyFont="1" applyFill="1" applyBorder="1" applyAlignment="1" applyProtection="1">
      <alignment horizontal="center" vertical="center"/>
      <protection/>
    </xf>
    <xf numFmtId="0" fontId="1" fillId="12" borderId="26" xfId="0" applyNumberFormat="1" applyFont="1" applyFill="1" applyBorder="1" applyAlignment="1" applyProtection="1">
      <alignment horizontal="center" vertical="center"/>
      <protection/>
    </xf>
    <xf numFmtId="0" fontId="1" fillId="12" borderId="27" xfId="0" applyNumberFormat="1" applyFont="1" applyFill="1" applyBorder="1" applyAlignment="1" applyProtection="1">
      <alignment horizontal="center" vertical="center"/>
      <protection/>
    </xf>
    <xf numFmtId="0" fontId="0" fillId="12" borderId="17" xfId="0" applyNumberForma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4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23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12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" fontId="3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33" fillId="12" borderId="0" xfId="0" applyNumberFormat="1" applyFont="1" applyFill="1" applyAlignment="1" applyProtection="1">
      <alignment vertical="center" wrapText="1"/>
      <protection/>
    </xf>
    <xf numFmtId="0" fontId="34" fillId="12" borderId="0" xfId="0" applyNumberFormat="1" applyFont="1" applyFill="1" applyAlignment="1" applyProtection="1">
      <alignment vertical="center" wrapText="1"/>
      <protection/>
    </xf>
    <xf numFmtId="0" fontId="35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178" fontId="1" fillId="0" borderId="18" xfId="0" applyNumberFormat="1" applyFont="1" applyFill="1" applyBorder="1" applyAlignment="1" applyProtection="1">
      <alignment vertical="center" wrapText="1"/>
      <protection/>
    </xf>
    <xf numFmtId="178" fontId="1" fillId="0" borderId="17" xfId="0" applyNumberFormat="1" applyFont="1" applyFill="1" applyBorder="1" applyAlignment="1" applyProtection="1">
      <alignment vertical="center" wrapText="1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centerContinuous" vertical="center"/>
    </xf>
    <xf numFmtId="0" fontId="36" fillId="0" borderId="0" xfId="0" applyNumberFormat="1" applyFont="1" applyFill="1" applyBorder="1" applyAlignment="1">
      <alignment horizontal="centerContinuous" vertical="center"/>
    </xf>
    <xf numFmtId="0" fontId="3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C8" sqref="C8"/>
    </sheetView>
  </sheetViews>
  <sheetFormatPr defaultColWidth="8.66015625" defaultRowHeight="11.25"/>
  <cols>
    <col min="1" max="1" width="153.66015625" style="0" customWidth="1"/>
  </cols>
  <sheetData>
    <row r="1" ht="14.25">
      <c r="A1" s="156"/>
    </row>
    <row r="2" ht="34.5" customHeight="1"/>
    <row r="3" ht="63.75" customHeight="1">
      <c r="A3" s="157" t="s">
        <v>0</v>
      </c>
    </row>
    <row r="4" ht="107.25" customHeight="1">
      <c r="A4" s="158" t="s">
        <v>1</v>
      </c>
    </row>
    <row r="5" ht="409.5" customHeight="1" hidden="1">
      <c r="A5" s="159">
        <v>3.637978807091713E-12</v>
      </c>
    </row>
    <row r="6" ht="22.5">
      <c r="A6" s="160"/>
    </row>
    <row r="7" ht="30.75" customHeight="1">
      <c r="A7" s="160"/>
    </row>
    <row r="8" ht="78" customHeight="1"/>
    <row r="9" ht="63" customHeight="1">
      <c r="A9" s="161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H9" sqref="H9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274</v>
      </c>
      <c r="I1" s="23"/>
    </row>
    <row r="2" spans="1:9" ht="25.5" customHeight="1">
      <c r="A2" s="162" t="s">
        <v>275</v>
      </c>
      <c r="B2" s="162"/>
      <c r="C2" s="162"/>
      <c r="D2" s="162"/>
      <c r="E2" s="162"/>
      <c r="F2" s="162"/>
      <c r="G2" s="162"/>
      <c r="H2" s="162"/>
      <c r="I2" s="23"/>
    </row>
    <row r="3" spans="1:9" ht="19.5" customHeight="1">
      <c r="A3" s="4" t="s">
        <v>5</v>
      </c>
      <c r="B3" s="5"/>
      <c r="C3" s="5"/>
      <c r="D3" s="5"/>
      <c r="E3" s="5"/>
      <c r="F3" s="5"/>
      <c r="G3" s="5"/>
      <c r="H3" s="6" t="s">
        <v>6</v>
      </c>
      <c r="I3" s="23"/>
    </row>
    <row r="4" spans="1:9" ht="19.5" customHeight="1">
      <c r="A4" s="183" t="s">
        <v>276</v>
      </c>
      <c r="B4" s="183" t="s">
        <v>277</v>
      </c>
      <c r="C4" s="170" t="s">
        <v>278</v>
      </c>
      <c r="D4" s="170"/>
      <c r="E4" s="170"/>
      <c r="F4" s="170"/>
      <c r="G4" s="170"/>
      <c r="H4" s="170"/>
      <c r="I4" s="23"/>
    </row>
    <row r="5" spans="1:9" ht="19.5" customHeight="1">
      <c r="A5" s="183"/>
      <c r="B5" s="183"/>
      <c r="C5" s="229" t="s">
        <v>58</v>
      </c>
      <c r="D5" s="203" t="s">
        <v>196</v>
      </c>
      <c r="E5" s="9" t="s">
        <v>279</v>
      </c>
      <c r="F5" s="10"/>
      <c r="G5" s="10"/>
      <c r="H5" s="231" t="s">
        <v>201</v>
      </c>
      <c r="I5" s="23"/>
    </row>
    <row r="6" spans="1:9" ht="33.75" customHeight="1">
      <c r="A6" s="184"/>
      <c r="B6" s="184"/>
      <c r="C6" s="230"/>
      <c r="D6" s="205"/>
      <c r="E6" s="13" t="s">
        <v>73</v>
      </c>
      <c r="F6" s="14" t="s">
        <v>280</v>
      </c>
      <c r="G6" s="15" t="s">
        <v>281</v>
      </c>
      <c r="H6" s="213"/>
      <c r="I6" s="23"/>
    </row>
    <row r="7" spans="1:9" ht="19.5" customHeight="1">
      <c r="A7" s="16"/>
      <c r="B7" s="17" t="s">
        <v>58</v>
      </c>
      <c r="C7" s="18">
        <f aca="true" t="shared" si="0" ref="C7:H7">SUM(C8)</f>
        <v>27000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27000</v>
      </c>
      <c r="I7" s="24"/>
    </row>
    <row r="8" spans="1:9" ht="19.5" customHeight="1">
      <c r="A8" s="16" t="s">
        <v>282</v>
      </c>
      <c r="B8" s="19" t="s">
        <v>5</v>
      </c>
      <c r="C8" s="20">
        <v>27000</v>
      </c>
      <c r="D8" s="21">
        <v>0</v>
      </c>
      <c r="E8" s="21">
        <f>SUM(F8:G8)</f>
        <v>0</v>
      </c>
      <c r="F8" s="21">
        <v>0</v>
      </c>
      <c r="G8" s="18"/>
      <c r="H8" s="22">
        <v>27000</v>
      </c>
      <c r="I8" s="2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47"/>
      <c r="B1" s="48"/>
      <c r="C1" s="48"/>
      <c r="D1" s="48"/>
      <c r="E1" s="48"/>
      <c r="F1" s="48"/>
      <c r="G1" s="48"/>
      <c r="H1" s="232" t="s">
        <v>286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</row>
    <row r="2" spans="1:245" ht="19.5" customHeight="1">
      <c r="A2" s="162" t="s">
        <v>287</v>
      </c>
      <c r="B2" s="162"/>
      <c r="C2" s="162"/>
      <c r="D2" s="162"/>
      <c r="E2" s="162"/>
      <c r="F2" s="162"/>
      <c r="G2" s="162"/>
      <c r="H2" s="16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</row>
    <row r="3" spans="1:245" ht="19.5" customHeight="1">
      <c r="A3" s="214" t="s">
        <v>5</v>
      </c>
      <c r="B3" s="214"/>
      <c r="C3" s="214"/>
      <c r="D3" s="214"/>
      <c r="E3" s="68"/>
      <c r="F3" s="50"/>
      <c r="G3" s="50"/>
      <c r="H3" s="6" t="s">
        <v>6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</row>
    <row r="4" spans="1:245" ht="19.5" customHeight="1">
      <c r="A4" s="51" t="s">
        <v>57</v>
      </c>
      <c r="B4" s="51"/>
      <c r="C4" s="51"/>
      <c r="D4" s="246"/>
      <c r="E4" s="247"/>
      <c r="F4" s="170" t="s">
        <v>288</v>
      </c>
      <c r="G4" s="170"/>
      <c r="H4" s="170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</row>
    <row r="5" spans="1:245" ht="19.5" customHeight="1">
      <c r="A5" s="69" t="s">
        <v>68</v>
      </c>
      <c r="B5" s="233"/>
      <c r="C5" s="234"/>
      <c r="D5" s="235" t="s">
        <v>69</v>
      </c>
      <c r="E5" s="168" t="s">
        <v>100</v>
      </c>
      <c r="F5" s="168" t="s">
        <v>58</v>
      </c>
      <c r="G5" s="168" t="s">
        <v>96</v>
      </c>
      <c r="H5" s="170" t="s">
        <v>97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</row>
    <row r="6" spans="1:245" ht="19.5" customHeight="1">
      <c r="A6" s="54" t="s">
        <v>78</v>
      </c>
      <c r="B6" s="35" t="s">
        <v>79</v>
      </c>
      <c r="C6" s="34" t="s">
        <v>80</v>
      </c>
      <c r="D6" s="248"/>
      <c r="E6" s="168"/>
      <c r="F6" s="168"/>
      <c r="G6" s="168"/>
      <c r="H6" s="170"/>
      <c r="I6" s="236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</row>
    <row r="7" spans="1:245" ht="19.5" customHeight="1">
      <c r="A7" s="249"/>
      <c r="B7" s="34"/>
      <c r="C7" s="34"/>
      <c r="D7" s="250"/>
      <c r="E7" s="8"/>
      <c r="F7" s="7"/>
      <c r="G7" s="53"/>
      <c r="H7" s="251"/>
      <c r="I7" s="236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</row>
    <row r="8" spans="1:245" ht="19.5" customHeight="1">
      <c r="A8" s="147"/>
      <c r="B8" s="252"/>
      <c r="C8" s="252"/>
      <c r="D8" s="253"/>
      <c r="E8" s="53"/>
      <c r="F8" s="139"/>
      <c r="G8" s="53"/>
      <c r="H8" s="139"/>
      <c r="I8" s="236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</row>
    <row r="9" spans="1:245" ht="19.5" customHeight="1">
      <c r="A9" s="147"/>
      <c r="B9" s="252"/>
      <c r="C9" s="252"/>
      <c r="D9" s="253"/>
      <c r="E9" s="53"/>
      <c r="F9" s="139"/>
      <c r="G9" s="53"/>
      <c r="H9" s="139"/>
      <c r="I9" s="236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</row>
    <row r="10" spans="1:245" ht="19.5" customHeight="1">
      <c r="A10" s="147"/>
      <c r="B10" s="252"/>
      <c r="C10" s="252"/>
      <c r="D10" s="148"/>
      <c r="E10" s="237"/>
      <c r="F10" s="140"/>
      <c r="G10" s="140"/>
      <c r="H10" s="140"/>
      <c r="I10" s="236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0"/>
      <c r="EG10" s="240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0"/>
      <c r="ET10" s="240"/>
      <c r="EU10" s="240"/>
      <c r="EV10" s="240"/>
      <c r="EW10" s="240"/>
      <c r="EX10" s="240"/>
      <c r="EY10" s="240"/>
      <c r="EZ10" s="240"/>
      <c r="FA10" s="240"/>
      <c r="FB10" s="240"/>
      <c r="FC10" s="240"/>
      <c r="FD10" s="240"/>
      <c r="FE10" s="240"/>
      <c r="FF10" s="240"/>
      <c r="FG10" s="240"/>
      <c r="FH10" s="240"/>
      <c r="FI10" s="240"/>
      <c r="FJ10" s="240"/>
      <c r="FK10" s="240"/>
      <c r="FL10" s="240"/>
      <c r="FM10" s="240"/>
      <c r="FN10" s="240"/>
      <c r="FO10" s="240"/>
      <c r="FP10" s="240"/>
      <c r="FQ10" s="240"/>
      <c r="FR10" s="240"/>
      <c r="FS10" s="240"/>
      <c r="FT10" s="240"/>
      <c r="FU10" s="240"/>
      <c r="FV10" s="240"/>
      <c r="FW10" s="240"/>
      <c r="FX10" s="240"/>
      <c r="FY10" s="240"/>
      <c r="FZ10" s="240"/>
      <c r="GA10" s="240"/>
      <c r="GB10" s="240"/>
      <c r="GC10" s="240"/>
      <c r="GD10" s="240"/>
      <c r="GE10" s="240"/>
      <c r="GF10" s="240"/>
      <c r="GG10" s="240"/>
      <c r="GH10" s="240"/>
      <c r="GI10" s="240"/>
      <c r="GJ10" s="240"/>
      <c r="GK10" s="240"/>
      <c r="GL10" s="240"/>
      <c r="GM10" s="240"/>
      <c r="GN10" s="240"/>
      <c r="GO10" s="240"/>
      <c r="GP10" s="240"/>
      <c r="GQ10" s="240"/>
      <c r="GR10" s="240"/>
      <c r="GS10" s="240"/>
      <c r="GT10" s="240"/>
      <c r="GU10" s="240"/>
      <c r="GV10" s="240"/>
      <c r="GW10" s="240"/>
      <c r="GX10" s="240"/>
      <c r="GY10" s="240"/>
      <c r="GZ10" s="240"/>
      <c r="HA10" s="240"/>
      <c r="HB10" s="240"/>
      <c r="HC10" s="240"/>
      <c r="HD10" s="240"/>
      <c r="HE10" s="240"/>
      <c r="HF10" s="240"/>
      <c r="HG10" s="240"/>
      <c r="HH10" s="240"/>
      <c r="HI10" s="240"/>
      <c r="HJ10" s="240"/>
      <c r="HK10" s="240"/>
      <c r="HL10" s="240"/>
      <c r="HM10" s="240"/>
      <c r="HN10" s="240"/>
      <c r="HO10" s="240"/>
      <c r="HP10" s="240"/>
      <c r="HQ10" s="240"/>
      <c r="HR10" s="240"/>
      <c r="HS10" s="240"/>
      <c r="HT10" s="240"/>
      <c r="HU10" s="240"/>
      <c r="HV10" s="240"/>
      <c r="HW10" s="240"/>
      <c r="HX10" s="240"/>
      <c r="HY10" s="240"/>
      <c r="HZ10" s="240"/>
      <c r="IA10" s="240"/>
      <c r="IB10" s="240"/>
      <c r="IC10" s="240"/>
      <c r="ID10" s="240"/>
      <c r="IE10" s="240"/>
      <c r="IF10" s="240"/>
      <c r="IG10" s="240"/>
      <c r="IH10" s="240"/>
      <c r="II10" s="240"/>
      <c r="IJ10" s="240"/>
      <c r="IK10" s="240"/>
    </row>
    <row r="11" spans="1:245" ht="19.5" customHeight="1">
      <c r="A11" s="245"/>
      <c r="B11" s="245"/>
      <c r="C11" s="245"/>
      <c r="D11" s="254"/>
      <c r="E11" s="254"/>
      <c r="F11" s="254"/>
      <c r="G11" s="254"/>
      <c r="H11" s="254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</row>
    <row r="12" spans="1:245" ht="19.5" customHeight="1">
      <c r="A12" s="245"/>
      <c r="B12" s="245"/>
      <c r="C12" s="245"/>
      <c r="D12" s="245"/>
      <c r="E12" s="245"/>
      <c r="F12" s="245"/>
      <c r="G12" s="245"/>
      <c r="H12" s="254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  <c r="IK12" s="245"/>
    </row>
    <row r="13" spans="1:245" ht="19.5" customHeight="1">
      <c r="A13" s="245"/>
      <c r="B13" s="245"/>
      <c r="C13" s="245"/>
      <c r="D13" s="254"/>
      <c r="E13" s="254"/>
      <c r="F13" s="254"/>
      <c r="G13" s="254"/>
      <c r="H13" s="254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  <c r="IK13" s="245"/>
    </row>
    <row r="14" spans="1:245" ht="19.5" customHeight="1">
      <c r="A14" s="245"/>
      <c r="B14" s="245"/>
      <c r="C14" s="245"/>
      <c r="D14" s="254"/>
      <c r="E14" s="254"/>
      <c r="F14" s="254"/>
      <c r="G14" s="254"/>
      <c r="H14" s="254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  <c r="IK14" s="245"/>
    </row>
    <row r="15" spans="1:245" ht="19.5" customHeight="1">
      <c r="A15" s="245"/>
      <c r="B15" s="245"/>
      <c r="C15" s="245"/>
      <c r="D15" s="245"/>
      <c r="E15" s="245"/>
      <c r="F15" s="245"/>
      <c r="G15" s="245"/>
      <c r="H15" s="254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  <c r="IK15" s="245"/>
    </row>
    <row r="16" spans="1:245" ht="19.5" customHeight="1">
      <c r="A16" s="245"/>
      <c r="B16" s="245"/>
      <c r="C16" s="245"/>
      <c r="D16" s="245"/>
      <c r="E16" s="255"/>
      <c r="F16" s="255"/>
      <c r="G16" s="255"/>
      <c r="H16" s="25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  <c r="IK16" s="245"/>
    </row>
    <row r="17" spans="1:245" ht="19.5" customHeight="1">
      <c r="A17" s="245"/>
      <c r="B17" s="245"/>
      <c r="C17" s="245"/>
      <c r="D17" s="245"/>
      <c r="E17" s="255"/>
      <c r="F17" s="255"/>
      <c r="G17" s="255"/>
      <c r="H17" s="254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5"/>
      <c r="FK17" s="245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5"/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5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5"/>
      <c r="HI17" s="245"/>
      <c r="HJ17" s="245"/>
      <c r="HK17" s="245"/>
      <c r="HL17" s="245"/>
      <c r="HM17" s="245"/>
      <c r="HN17" s="245"/>
      <c r="HO17" s="245"/>
      <c r="HP17" s="245"/>
      <c r="HQ17" s="245"/>
      <c r="HR17" s="245"/>
      <c r="HS17" s="245"/>
      <c r="HT17" s="245"/>
      <c r="HU17" s="245"/>
      <c r="HV17" s="245"/>
      <c r="HW17" s="245"/>
      <c r="HX17" s="245"/>
      <c r="HY17" s="245"/>
      <c r="HZ17" s="245"/>
      <c r="IA17" s="245"/>
      <c r="IB17" s="245"/>
      <c r="IC17" s="245"/>
      <c r="ID17" s="245"/>
      <c r="IE17" s="245"/>
      <c r="IF17" s="245"/>
      <c r="IG17" s="245"/>
      <c r="IH17" s="245"/>
      <c r="II17" s="245"/>
      <c r="IJ17" s="245"/>
      <c r="IK17" s="245"/>
    </row>
    <row r="18" spans="1:245" ht="19.5" customHeight="1">
      <c r="A18" s="245"/>
      <c r="B18" s="245"/>
      <c r="C18" s="245"/>
      <c r="D18" s="245"/>
      <c r="E18" s="245"/>
      <c r="F18" s="245"/>
      <c r="G18" s="245"/>
      <c r="H18" s="254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5"/>
      <c r="FO18" s="245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5"/>
      <c r="GD18" s="245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5"/>
      <c r="GR18" s="245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5"/>
      <c r="HF18" s="245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45"/>
      <c r="HU18" s="245"/>
      <c r="HV18" s="245"/>
      <c r="HW18" s="245"/>
      <c r="HX18" s="245"/>
      <c r="HY18" s="245"/>
      <c r="HZ18" s="245"/>
      <c r="IA18" s="245"/>
      <c r="IB18" s="245"/>
      <c r="IC18" s="245"/>
      <c r="ID18" s="245"/>
      <c r="IE18" s="245"/>
      <c r="IF18" s="245"/>
      <c r="IG18" s="245"/>
      <c r="IH18" s="245"/>
      <c r="II18" s="245"/>
      <c r="IJ18" s="245"/>
      <c r="IK18" s="245"/>
    </row>
    <row r="19" spans="1:245" ht="19.5" customHeight="1">
      <c r="A19" s="245"/>
      <c r="B19" s="245"/>
      <c r="C19" s="245"/>
      <c r="D19" s="245"/>
      <c r="E19" s="256"/>
      <c r="F19" s="256"/>
      <c r="G19" s="256"/>
      <c r="H19" s="254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5"/>
      <c r="FK19" s="245"/>
      <c r="FL19" s="245"/>
      <c r="FM19" s="245"/>
      <c r="FN19" s="245"/>
      <c r="FO19" s="245"/>
      <c r="FP19" s="245"/>
      <c r="FQ19" s="245"/>
      <c r="FR19" s="245"/>
      <c r="FS19" s="245"/>
      <c r="FT19" s="245"/>
      <c r="FU19" s="245"/>
      <c r="FV19" s="245"/>
      <c r="FW19" s="245"/>
      <c r="FX19" s="245"/>
      <c r="FY19" s="245"/>
      <c r="FZ19" s="245"/>
      <c r="GA19" s="245"/>
      <c r="GB19" s="245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  <c r="GQ19" s="245"/>
      <c r="GR19" s="245"/>
      <c r="GS19" s="245"/>
      <c r="GT19" s="245"/>
      <c r="GU19" s="245"/>
      <c r="GV19" s="245"/>
      <c r="GW19" s="245"/>
      <c r="GX19" s="245"/>
      <c r="GY19" s="245"/>
      <c r="GZ19" s="245"/>
      <c r="HA19" s="245"/>
      <c r="HB19" s="245"/>
      <c r="HC19" s="245"/>
      <c r="HD19" s="245"/>
      <c r="HE19" s="245"/>
      <c r="HF19" s="245"/>
      <c r="HG19" s="245"/>
      <c r="HH19" s="245"/>
      <c r="HI19" s="245"/>
      <c r="HJ19" s="245"/>
      <c r="HK19" s="245"/>
      <c r="HL19" s="245"/>
      <c r="HM19" s="245"/>
      <c r="HN19" s="245"/>
      <c r="HO19" s="245"/>
      <c r="HP19" s="245"/>
      <c r="HQ19" s="245"/>
      <c r="HR19" s="245"/>
      <c r="HS19" s="245"/>
      <c r="HT19" s="245"/>
      <c r="HU19" s="245"/>
      <c r="HV19" s="245"/>
      <c r="HW19" s="245"/>
      <c r="HX19" s="245"/>
      <c r="HY19" s="245"/>
      <c r="HZ19" s="245"/>
      <c r="IA19" s="245"/>
      <c r="IB19" s="245"/>
      <c r="IC19" s="245"/>
      <c r="ID19" s="245"/>
      <c r="IE19" s="245"/>
      <c r="IF19" s="245"/>
      <c r="IG19" s="245"/>
      <c r="IH19" s="245"/>
      <c r="II19" s="245"/>
      <c r="IJ19" s="245"/>
      <c r="IK19" s="245"/>
    </row>
    <row r="20" spans="1:245" ht="19.5" customHeight="1">
      <c r="A20" s="64"/>
      <c r="B20" s="64"/>
      <c r="C20" s="64"/>
      <c r="D20" s="64"/>
      <c r="E20" s="257"/>
      <c r="F20" s="257"/>
      <c r="G20" s="257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</row>
    <row r="21" spans="1:245" ht="19.5" customHeight="1">
      <c r="A21" s="258"/>
      <c r="B21" s="258"/>
      <c r="C21" s="258"/>
      <c r="D21" s="258"/>
      <c r="E21" s="258"/>
      <c r="F21" s="258"/>
      <c r="G21" s="258"/>
      <c r="H21" s="84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240"/>
      <c r="GI21" s="240"/>
      <c r="GJ21" s="240"/>
      <c r="GK21" s="240"/>
      <c r="GL21" s="240"/>
      <c r="GM21" s="240"/>
      <c r="GN21" s="240"/>
      <c r="GO21" s="240"/>
      <c r="GP21" s="240"/>
      <c r="GQ21" s="240"/>
      <c r="GR21" s="240"/>
      <c r="GS21" s="240"/>
      <c r="GT21" s="240"/>
      <c r="GU21" s="240"/>
      <c r="GV21" s="240"/>
      <c r="GW21" s="240"/>
      <c r="GX21" s="240"/>
      <c r="GY21" s="240"/>
      <c r="GZ21" s="240"/>
      <c r="HA21" s="240"/>
      <c r="HB21" s="240"/>
      <c r="HC21" s="240"/>
      <c r="HD21" s="240"/>
      <c r="HE21" s="240"/>
      <c r="HF21" s="240"/>
      <c r="HG21" s="240"/>
      <c r="HH21" s="240"/>
      <c r="HI21" s="240"/>
      <c r="HJ21" s="240"/>
      <c r="HK21" s="240"/>
      <c r="HL21" s="240"/>
      <c r="HM21" s="240"/>
      <c r="HN21" s="240"/>
      <c r="HO21" s="240"/>
      <c r="HP21" s="240"/>
      <c r="HQ21" s="240"/>
      <c r="HR21" s="240"/>
      <c r="HS21" s="240"/>
      <c r="HT21" s="240"/>
      <c r="HU21" s="240"/>
      <c r="HV21" s="240"/>
      <c r="HW21" s="240"/>
      <c r="HX21" s="240"/>
      <c r="HY21" s="240"/>
      <c r="HZ21" s="240"/>
      <c r="IA21" s="240"/>
      <c r="IB21" s="240"/>
      <c r="IC21" s="240"/>
      <c r="ID21" s="240"/>
      <c r="IE21" s="240"/>
      <c r="IF21" s="240"/>
      <c r="IG21" s="240"/>
      <c r="IH21" s="240"/>
      <c r="II21" s="240"/>
      <c r="IJ21" s="240"/>
      <c r="IK21" s="240"/>
    </row>
    <row r="22" spans="1:245" ht="19.5" customHeight="1">
      <c r="A22" s="64"/>
      <c r="B22" s="64"/>
      <c r="C22" s="64"/>
      <c r="D22" s="64"/>
      <c r="E22" s="64"/>
      <c r="F22" s="64"/>
      <c r="G22" s="64"/>
      <c r="H22" s="84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0"/>
      <c r="EG22" s="240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0"/>
      <c r="FA22" s="240"/>
      <c r="FB22" s="240"/>
      <c r="FC22" s="240"/>
      <c r="FD22" s="240"/>
      <c r="FE22" s="240"/>
      <c r="FF22" s="240"/>
      <c r="FG22" s="240"/>
      <c r="FH22" s="240"/>
      <c r="FI22" s="240"/>
      <c r="FJ22" s="240"/>
      <c r="FK22" s="240"/>
      <c r="FL22" s="240"/>
      <c r="FM22" s="240"/>
      <c r="FN22" s="240"/>
      <c r="FO22" s="240"/>
      <c r="FP22" s="240"/>
      <c r="FQ22" s="240"/>
      <c r="FR22" s="240"/>
      <c r="FS22" s="240"/>
      <c r="FT22" s="240"/>
      <c r="FU22" s="240"/>
      <c r="FV22" s="240"/>
      <c r="FW22" s="240"/>
      <c r="FX22" s="240"/>
      <c r="FY22" s="240"/>
      <c r="FZ22" s="240"/>
      <c r="GA22" s="240"/>
      <c r="GB22" s="240"/>
      <c r="GC22" s="240"/>
      <c r="GD22" s="240"/>
      <c r="GE22" s="240"/>
      <c r="GF22" s="240"/>
      <c r="GG22" s="240"/>
      <c r="GH22" s="240"/>
      <c r="GI22" s="240"/>
      <c r="GJ22" s="240"/>
      <c r="GK22" s="240"/>
      <c r="GL22" s="240"/>
      <c r="GM22" s="240"/>
      <c r="GN22" s="240"/>
      <c r="GO22" s="240"/>
      <c r="GP22" s="240"/>
      <c r="GQ22" s="240"/>
      <c r="GR22" s="240"/>
      <c r="GS22" s="240"/>
      <c r="GT22" s="240"/>
      <c r="GU22" s="240"/>
      <c r="GV22" s="240"/>
      <c r="GW22" s="240"/>
      <c r="GX22" s="240"/>
      <c r="GY22" s="240"/>
      <c r="GZ22" s="240"/>
      <c r="HA22" s="240"/>
      <c r="HB22" s="240"/>
      <c r="HC22" s="240"/>
      <c r="HD22" s="240"/>
      <c r="HE22" s="240"/>
      <c r="HF22" s="240"/>
      <c r="HG22" s="240"/>
      <c r="HH22" s="240"/>
      <c r="HI22" s="240"/>
      <c r="HJ22" s="240"/>
      <c r="HK22" s="240"/>
      <c r="HL22" s="240"/>
      <c r="HM22" s="240"/>
      <c r="HN22" s="240"/>
      <c r="HO22" s="240"/>
      <c r="HP22" s="240"/>
      <c r="HQ22" s="240"/>
      <c r="HR22" s="240"/>
      <c r="HS22" s="240"/>
      <c r="HT22" s="240"/>
      <c r="HU22" s="240"/>
      <c r="HV22" s="240"/>
      <c r="HW22" s="240"/>
      <c r="HX22" s="240"/>
      <c r="HY22" s="240"/>
      <c r="HZ22" s="240"/>
      <c r="IA22" s="240"/>
      <c r="IB22" s="240"/>
      <c r="IC22" s="240"/>
      <c r="ID22" s="240"/>
      <c r="IE22" s="240"/>
      <c r="IF22" s="240"/>
      <c r="IG22" s="240"/>
      <c r="IH22" s="240"/>
      <c r="II22" s="240"/>
      <c r="IJ22" s="240"/>
      <c r="IK22" s="240"/>
    </row>
    <row r="23" spans="1:245" ht="19.5" customHeight="1">
      <c r="A23" s="240"/>
      <c r="B23" s="240"/>
      <c r="C23" s="240"/>
      <c r="D23" s="240"/>
      <c r="E23" s="240"/>
      <c r="F23" s="64"/>
      <c r="G23" s="64"/>
      <c r="H23" s="84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0"/>
      <c r="FH23" s="240"/>
      <c r="FI23" s="240"/>
      <c r="FJ23" s="240"/>
      <c r="FK23" s="240"/>
      <c r="FL23" s="240"/>
      <c r="FM23" s="240"/>
      <c r="FN23" s="240"/>
      <c r="FO23" s="240"/>
      <c r="FP23" s="240"/>
      <c r="FQ23" s="240"/>
      <c r="FR23" s="240"/>
      <c r="FS23" s="240"/>
      <c r="FT23" s="240"/>
      <c r="FU23" s="240"/>
      <c r="FV23" s="240"/>
      <c r="FW23" s="240"/>
      <c r="FX23" s="240"/>
      <c r="FY23" s="240"/>
      <c r="FZ23" s="240"/>
      <c r="GA23" s="240"/>
      <c r="GB23" s="240"/>
      <c r="GC23" s="240"/>
      <c r="GD23" s="240"/>
      <c r="GE23" s="240"/>
      <c r="GF23" s="240"/>
      <c r="GG23" s="240"/>
      <c r="GH23" s="240"/>
      <c r="GI23" s="240"/>
      <c r="GJ23" s="240"/>
      <c r="GK23" s="240"/>
      <c r="GL23" s="240"/>
      <c r="GM23" s="240"/>
      <c r="GN23" s="240"/>
      <c r="GO23" s="240"/>
      <c r="GP23" s="240"/>
      <c r="GQ23" s="240"/>
      <c r="GR23" s="240"/>
      <c r="GS23" s="240"/>
      <c r="GT23" s="240"/>
      <c r="GU23" s="240"/>
      <c r="GV23" s="240"/>
      <c r="GW23" s="240"/>
      <c r="GX23" s="240"/>
      <c r="GY23" s="240"/>
      <c r="GZ23" s="240"/>
      <c r="HA23" s="240"/>
      <c r="HB23" s="240"/>
      <c r="HC23" s="240"/>
      <c r="HD23" s="240"/>
      <c r="HE23" s="240"/>
      <c r="HF23" s="240"/>
      <c r="HG23" s="240"/>
      <c r="HH23" s="240"/>
      <c r="HI23" s="240"/>
      <c r="HJ23" s="240"/>
      <c r="HK23" s="240"/>
      <c r="HL23" s="240"/>
      <c r="HM23" s="240"/>
      <c r="HN23" s="240"/>
      <c r="HO23" s="240"/>
      <c r="HP23" s="240"/>
      <c r="HQ23" s="240"/>
      <c r="HR23" s="240"/>
      <c r="HS23" s="240"/>
      <c r="HT23" s="240"/>
      <c r="HU23" s="240"/>
      <c r="HV23" s="240"/>
      <c r="HW23" s="240"/>
      <c r="HX23" s="240"/>
      <c r="HY23" s="240"/>
      <c r="HZ23" s="240"/>
      <c r="IA23" s="240"/>
      <c r="IB23" s="240"/>
      <c r="IC23" s="240"/>
      <c r="ID23" s="240"/>
      <c r="IE23" s="240"/>
      <c r="IF23" s="240"/>
      <c r="IG23" s="240"/>
      <c r="IH23" s="240"/>
      <c r="II23" s="240"/>
      <c r="IJ23" s="240"/>
      <c r="IK23" s="240"/>
    </row>
    <row r="24" spans="1:245" ht="19.5" customHeight="1">
      <c r="A24" s="240"/>
      <c r="B24" s="240"/>
      <c r="C24" s="240"/>
      <c r="D24" s="240"/>
      <c r="E24" s="240"/>
      <c r="F24" s="64"/>
      <c r="G24" s="64"/>
      <c r="H24" s="84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  <c r="FF24" s="240"/>
      <c r="FG24" s="240"/>
      <c r="FH24" s="240"/>
      <c r="FI24" s="240"/>
      <c r="FJ24" s="240"/>
      <c r="FK24" s="240"/>
      <c r="FL24" s="240"/>
      <c r="FM24" s="240"/>
      <c r="FN24" s="240"/>
      <c r="FO24" s="240"/>
      <c r="FP24" s="240"/>
      <c r="FQ24" s="240"/>
      <c r="FR24" s="240"/>
      <c r="FS24" s="240"/>
      <c r="FT24" s="240"/>
      <c r="FU24" s="240"/>
      <c r="FV24" s="240"/>
      <c r="FW24" s="240"/>
      <c r="FX24" s="240"/>
      <c r="FY24" s="240"/>
      <c r="FZ24" s="240"/>
      <c r="GA24" s="240"/>
      <c r="GB24" s="240"/>
      <c r="GC24" s="240"/>
      <c r="GD24" s="240"/>
      <c r="GE24" s="240"/>
      <c r="GF24" s="240"/>
      <c r="GG24" s="240"/>
      <c r="GH24" s="240"/>
      <c r="GI24" s="240"/>
      <c r="GJ24" s="240"/>
      <c r="GK24" s="240"/>
      <c r="GL24" s="240"/>
      <c r="GM24" s="240"/>
      <c r="GN24" s="240"/>
      <c r="GO24" s="240"/>
      <c r="GP24" s="240"/>
      <c r="GQ24" s="240"/>
      <c r="GR24" s="240"/>
      <c r="GS24" s="240"/>
      <c r="GT24" s="240"/>
      <c r="GU24" s="240"/>
      <c r="GV24" s="240"/>
      <c r="GW24" s="240"/>
      <c r="GX24" s="240"/>
      <c r="GY24" s="240"/>
      <c r="GZ24" s="240"/>
      <c r="HA24" s="240"/>
      <c r="HB24" s="240"/>
      <c r="HC24" s="240"/>
      <c r="HD24" s="240"/>
      <c r="HE24" s="240"/>
      <c r="HF24" s="240"/>
      <c r="HG24" s="240"/>
      <c r="HH24" s="240"/>
      <c r="HI24" s="240"/>
      <c r="HJ24" s="240"/>
      <c r="HK24" s="240"/>
      <c r="HL24" s="240"/>
      <c r="HM24" s="240"/>
      <c r="HN24" s="240"/>
      <c r="HO24" s="240"/>
      <c r="HP24" s="240"/>
      <c r="HQ24" s="240"/>
      <c r="HR24" s="240"/>
      <c r="HS24" s="240"/>
      <c r="HT24" s="240"/>
      <c r="HU24" s="240"/>
      <c r="HV24" s="240"/>
      <c r="HW24" s="240"/>
      <c r="HX24" s="240"/>
      <c r="HY24" s="240"/>
      <c r="HZ24" s="240"/>
      <c r="IA24" s="240"/>
      <c r="IB24" s="240"/>
      <c r="IC24" s="240"/>
      <c r="ID24" s="240"/>
      <c r="IE24" s="240"/>
      <c r="IF24" s="240"/>
      <c r="IG24" s="240"/>
      <c r="IH24" s="240"/>
      <c r="II24" s="240"/>
      <c r="IJ24" s="240"/>
      <c r="IK24" s="240"/>
    </row>
    <row r="25" spans="1:245" ht="19.5" customHeight="1">
      <c r="A25" s="240"/>
      <c r="B25" s="240"/>
      <c r="C25" s="240"/>
      <c r="D25" s="240"/>
      <c r="E25" s="240"/>
      <c r="F25" s="64"/>
      <c r="G25" s="64"/>
      <c r="H25" s="84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/>
      <c r="DZ25" s="240"/>
      <c r="EA25" s="240"/>
      <c r="EB25" s="240"/>
      <c r="EC25" s="240"/>
      <c r="ED25" s="240"/>
      <c r="EE25" s="240"/>
      <c r="EF25" s="240"/>
      <c r="EG25" s="240"/>
      <c r="EH25" s="240"/>
      <c r="EI25" s="240"/>
      <c r="EJ25" s="240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/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  <c r="FF25" s="240"/>
      <c r="FG25" s="240"/>
      <c r="FH25" s="240"/>
      <c r="FI25" s="240"/>
      <c r="FJ25" s="240"/>
      <c r="FK25" s="240"/>
      <c r="FL25" s="240"/>
      <c r="FM25" s="240"/>
      <c r="FN25" s="240"/>
      <c r="FO25" s="240"/>
      <c r="FP25" s="240"/>
      <c r="FQ25" s="240"/>
      <c r="FR25" s="240"/>
      <c r="FS25" s="240"/>
      <c r="FT25" s="240"/>
      <c r="FU25" s="240"/>
      <c r="FV25" s="240"/>
      <c r="FW25" s="240"/>
      <c r="FX25" s="240"/>
      <c r="FY25" s="240"/>
      <c r="FZ25" s="240"/>
      <c r="GA25" s="240"/>
      <c r="GB25" s="240"/>
      <c r="GC25" s="240"/>
      <c r="GD25" s="240"/>
      <c r="GE25" s="240"/>
      <c r="GF25" s="240"/>
      <c r="GG25" s="240"/>
      <c r="GH25" s="240"/>
      <c r="GI25" s="240"/>
      <c r="GJ25" s="240"/>
      <c r="GK25" s="240"/>
      <c r="GL25" s="240"/>
      <c r="GM25" s="240"/>
      <c r="GN25" s="240"/>
      <c r="GO25" s="240"/>
      <c r="GP25" s="240"/>
      <c r="GQ25" s="240"/>
      <c r="GR25" s="240"/>
      <c r="GS25" s="240"/>
      <c r="GT25" s="240"/>
      <c r="GU25" s="240"/>
      <c r="GV25" s="240"/>
      <c r="GW25" s="240"/>
      <c r="GX25" s="240"/>
      <c r="GY25" s="240"/>
      <c r="GZ25" s="240"/>
      <c r="HA25" s="240"/>
      <c r="HB25" s="240"/>
      <c r="HC25" s="240"/>
      <c r="HD25" s="240"/>
      <c r="HE25" s="240"/>
      <c r="HF25" s="240"/>
      <c r="HG25" s="240"/>
      <c r="HH25" s="240"/>
      <c r="HI25" s="240"/>
      <c r="HJ25" s="240"/>
      <c r="HK25" s="240"/>
      <c r="HL25" s="240"/>
      <c r="HM25" s="240"/>
      <c r="HN25" s="240"/>
      <c r="HO25" s="240"/>
      <c r="HP25" s="240"/>
      <c r="HQ25" s="240"/>
      <c r="HR25" s="240"/>
      <c r="HS25" s="240"/>
      <c r="HT25" s="240"/>
      <c r="HU25" s="240"/>
      <c r="HV25" s="240"/>
      <c r="HW25" s="240"/>
      <c r="HX25" s="240"/>
      <c r="HY25" s="240"/>
      <c r="HZ25" s="240"/>
      <c r="IA25" s="240"/>
      <c r="IB25" s="240"/>
      <c r="IC25" s="240"/>
      <c r="ID25" s="240"/>
      <c r="IE25" s="240"/>
      <c r="IF25" s="240"/>
      <c r="IG25" s="240"/>
      <c r="IH25" s="240"/>
      <c r="II25" s="240"/>
      <c r="IJ25" s="240"/>
      <c r="IK25" s="240"/>
    </row>
    <row r="26" spans="1:245" ht="19.5" customHeight="1">
      <c r="A26" s="240"/>
      <c r="B26" s="240"/>
      <c r="C26" s="240"/>
      <c r="D26" s="240"/>
      <c r="E26" s="240"/>
      <c r="F26" s="64"/>
      <c r="G26" s="64"/>
      <c r="H26" s="84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240"/>
      <c r="FI26" s="240"/>
      <c r="FJ26" s="240"/>
      <c r="FK26" s="240"/>
      <c r="FL26" s="240"/>
      <c r="FM26" s="240"/>
      <c r="FN26" s="240"/>
      <c r="FO26" s="240"/>
      <c r="FP26" s="240"/>
      <c r="FQ26" s="240"/>
      <c r="FR26" s="240"/>
      <c r="FS26" s="240"/>
      <c r="FT26" s="240"/>
      <c r="FU26" s="240"/>
      <c r="FV26" s="240"/>
      <c r="FW26" s="240"/>
      <c r="FX26" s="240"/>
      <c r="FY26" s="240"/>
      <c r="FZ26" s="240"/>
      <c r="GA26" s="240"/>
      <c r="GB26" s="240"/>
      <c r="GC26" s="240"/>
      <c r="GD26" s="240"/>
      <c r="GE26" s="240"/>
      <c r="GF26" s="240"/>
      <c r="GG26" s="240"/>
      <c r="GH26" s="240"/>
      <c r="GI26" s="240"/>
      <c r="GJ26" s="240"/>
      <c r="GK26" s="240"/>
      <c r="GL26" s="240"/>
      <c r="GM26" s="240"/>
      <c r="GN26" s="240"/>
      <c r="GO26" s="240"/>
      <c r="GP26" s="240"/>
      <c r="GQ26" s="240"/>
      <c r="GR26" s="240"/>
      <c r="GS26" s="240"/>
      <c r="GT26" s="240"/>
      <c r="GU26" s="240"/>
      <c r="GV26" s="240"/>
      <c r="GW26" s="240"/>
      <c r="GX26" s="240"/>
      <c r="GY26" s="240"/>
      <c r="GZ26" s="240"/>
      <c r="HA26" s="240"/>
      <c r="HB26" s="240"/>
      <c r="HC26" s="240"/>
      <c r="HD26" s="240"/>
      <c r="HE26" s="240"/>
      <c r="HF26" s="240"/>
      <c r="HG26" s="240"/>
      <c r="HH26" s="240"/>
      <c r="HI26" s="240"/>
      <c r="HJ26" s="240"/>
      <c r="HK26" s="240"/>
      <c r="HL26" s="240"/>
      <c r="HM26" s="240"/>
      <c r="HN26" s="240"/>
      <c r="HO26" s="240"/>
      <c r="HP26" s="240"/>
      <c r="HQ26" s="240"/>
      <c r="HR26" s="240"/>
      <c r="HS26" s="240"/>
      <c r="HT26" s="240"/>
      <c r="HU26" s="240"/>
      <c r="HV26" s="240"/>
      <c r="HW26" s="240"/>
      <c r="HX26" s="240"/>
      <c r="HY26" s="240"/>
      <c r="HZ26" s="240"/>
      <c r="IA26" s="240"/>
      <c r="IB26" s="240"/>
      <c r="IC26" s="240"/>
      <c r="ID26" s="240"/>
      <c r="IE26" s="240"/>
      <c r="IF26" s="240"/>
      <c r="IG26" s="240"/>
      <c r="IH26" s="240"/>
      <c r="II26" s="240"/>
      <c r="IJ26" s="240"/>
      <c r="IK26" s="240"/>
    </row>
    <row r="27" spans="1:245" ht="19.5" customHeight="1">
      <c r="A27" s="240"/>
      <c r="B27" s="240"/>
      <c r="C27" s="240"/>
      <c r="D27" s="240"/>
      <c r="E27" s="240"/>
      <c r="F27" s="64"/>
      <c r="G27" s="64"/>
      <c r="H27" s="84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40"/>
      <c r="EU27" s="240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  <c r="FF27" s="240"/>
      <c r="FG27" s="240"/>
      <c r="FH27" s="240"/>
      <c r="FI27" s="240"/>
      <c r="FJ27" s="240"/>
      <c r="FK27" s="240"/>
      <c r="FL27" s="240"/>
      <c r="FM27" s="240"/>
      <c r="FN27" s="240"/>
      <c r="FO27" s="240"/>
      <c r="FP27" s="240"/>
      <c r="FQ27" s="240"/>
      <c r="FR27" s="240"/>
      <c r="FS27" s="240"/>
      <c r="FT27" s="240"/>
      <c r="FU27" s="240"/>
      <c r="FV27" s="240"/>
      <c r="FW27" s="240"/>
      <c r="FX27" s="240"/>
      <c r="FY27" s="240"/>
      <c r="FZ27" s="240"/>
      <c r="GA27" s="240"/>
      <c r="GB27" s="240"/>
      <c r="GC27" s="240"/>
      <c r="GD27" s="240"/>
      <c r="GE27" s="240"/>
      <c r="GF27" s="240"/>
      <c r="GG27" s="240"/>
      <c r="GH27" s="240"/>
      <c r="GI27" s="240"/>
      <c r="GJ27" s="240"/>
      <c r="GK27" s="240"/>
      <c r="GL27" s="240"/>
      <c r="GM27" s="240"/>
      <c r="GN27" s="240"/>
      <c r="GO27" s="240"/>
      <c r="GP27" s="240"/>
      <c r="GQ27" s="240"/>
      <c r="GR27" s="240"/>
      <c r="GS27" s="240"/>
      <c r="GT27" s="240"/>
      <c r="GU27" s="240"/>
      <c r="GV27" s="240"/>
      <c r="GW27" s="240"/>
      <c r="GX27" s="240"/>
      <c r="GY27" s="240"/>
      <c r="GZ27" s="240"/>
      <c r="HA27" s="240"/>
      <c r="HB27" s="240"/>
      <c r="HC27" s="240"/>
      <c r="HD27" s="240"/>
      <c r="HE27" s="240"/>
      <c r="HF27" s="240"/>
      <c r="HG27" s="240"/>
      <c r="HH27" s="240"/>
      <c r="HI27" s="240"/>
      <c r="HJ27" s="240"/>
      <c r="HK27" s="240"/>
      <c r="HL27" s="240"/>
      <c r="HM27" s="240"/>
      <c r="HN27" s="240"/>
      <c r="HO27" s="240"/>
      <c r="HP27" s="240"/>
      <c r="HQ27" s="240"/>
      <c r="HR27" s="240"/>
      <c r="HS27" s="240"/>
      <c r="HT27" s="240"/>
      <c r="HU27" s="240"/>
      <c r="HV27" s="240"/>
      <c r="HW27" s="240"/>
      <c r="HX27" s="240"/>
      <c r="HY27" s="240"/>
      <c r="HZ27" s="240"/>
      <c r="IA27" s="240"/>
      <c r="IB27" s="240"/>
      <c r="IC27" s="240"/>
      <c r="ID27" s="240"/>
      <c r="IE27" s="240"/>
      <c r="IF27" s="240"/>
      <c r="IG27" s="240"/>
      <c r="IH27" s="240"/>
      <c r="II27" s="240"/>
      <c r="IJ27" s="240"/>
      <c r="IK27" s="240"/>
    </row>
    <row r="28" spans="1:245" ht="19.5" customHeight="1">
      <c r="A28" s="240"/>
      <c r="B28" s="240"/>
      <c r="C28" s="240"/>
      <c r="D28" s="240"/>
      <c r="E28" s="240"/>
      <c r="F28" s="64"/>
      <c r="G28" s="64"/>
      <c r="H28" s="84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0"/>
      <c r="EE28" s="240"/>
      <c r="EF28" s="240"/>
      <c r="EG28" s="240"/>
      <c r="EH28" s="240"/>
      <c r="EI28" s="240"/>
      <c r="EJ28" s="240"/>
      <c r="EK28" s="240"/>
      <c r="EL28" s="240"/>
      <c r="EM28" s="240"/>
      <c r="EN28" s="240"/>
      <c r="EO28" s="240"/>
      <c r="EP28" s="240"/>
      <c r="EQ28" s="240"/>
      <c r="ER28" s="240"/>
      <c r="ES28" s="240"/>
      <c r="ET28" s="240"/>
      <c r="EU28" s="240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  <c r="FF28" s="240"/>
      <c r="FG28" s="240"/>
      <c r="FH28" s="240"/>
      <c r="FI28" s="240"/>
      <c r="FJ28" s="240"/>
      <c r="FK28" s="240"/>
      <c r="FL28" s="240"/>
      <c r="FM28" s="240"/>
      <c r="FN28" s="240"/>
      <c r="FO28" s="240"/>
      <c r="FP28" s="240"/>
      <c r="FQ28" s="240"/>
      <c r="FR28" s="240"/>
      <c r="FS28" s="240"/>
      <c r="FT28" s="240"/>
      <c r="FU28" s="240"/>
      <c r="FV28" s="240"/>
      <c r="FW28" s="240"/>
      <c r="FX28" s="240"/>
      <c r="FY28" s="240"/>
      <c r="FZ28" s="240"/>
      <c r="GA28" s="240"/>
      <c r="GB28" s="240"/>
      <c r="GC28" s="240"/>
      <c r="GD28" s="240"/>
      <c r="GE28" s="240"/>
      <c r="GF28" s="240"/>
      <c r="GG28" s="240"/>
      <c r="GH28" s="240"/>
      <c r="GI28" s="240"/>
      <c r="GJ28" s="240"/>
      <c r="GK28" s="240"/>
      <c r="GL28" s="240"/>
      <c r="GM28" s="240"/>
      <c r="GN28" s="240"/>
      <c r="GO28" s="240"/>
      <c r="GP28" s="240"/>
      <c r="GQ28" s="240"/>
      <c r="GR28" s="240"/>
      <c r="GS28" s="240"/>
      <c r="GT28" s="240"/>
      <c r="GU28" s="240"/>
      <c r="GV28" s="240"/>
      <c r="GW28" s="240"/>
      <c r="GX28" s="240"/>
      <c r="GY28" s="240"/>
      <c r="GZ28" s="240"/>
      <c r="HA28" s="240"/>
      <c r="HB28" s="240"/>
      <c r="HC28" s="240"/>
      <c r="HD28" s="240"/>
      <c r="HE28" s="240"/>
      <c r="HF28" s="240"/>
      <c r="HG28" s="240"/>
      <c r="HH28" s="240"/>
      <c r="HI28" s="240"/>
      <c r="HJ28" s="240"/>
      <c r="HK28" s="240"/>
      <c r="HL28" s="240"/>
      <c r="HM28" s="240"/>
      <c r="HN28" s="240"/>
      <c r="HO28" s="240"/>
      <c r="HP28" s="240"/>
      <c r="HQ28" s="240"/>
      <c r="HR28" s="240"/>
      <c r="HS28" s="240"/>
      <c r="HT28" s="240"/>
      <c r="HU28" s="240"/>
      <c r="HV28" s="240"/>
      <c r="HW28" s="240"/>
      <c r="HX28" s="240"/>
      <c r="HY28" s="240"/>
      <c r="HZ28" s="240"/>
      <c r="IA28" s="240"/>
      <c r="IB28" s="240"/>
      <c r="IC28" s="240"/>
      <c r="ID28" s="240"/>
      <c r="IE28" s="240"/>
      <c r="IF28" s="240"/>
      <c r="IG28" s="240"/>
      <c r="IH28" s="240"/>
      <c r="II28" s="240"/>
      <c r="IJ28" s="240"/>
      <c r="IK28" s="240"/>
    </row>
    <row r="29" spans="1:245" ht="19.5" customHeight="1">
      <c r="A29" s="240"/>
      <c r="B29" s="240"/>
      <c r="C29" s="240"/>
      <c r="D29" s="240"/>
      <c r="E29" s="240"/>
      <c r="F29" s="64"/>
      <c r="G29" s="64"/>
      <c r="H29" s="84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0"/>
      <c r="ES29" s="240"/>
      <c r="ET29" s="240"/>
      <c r="EU29" s="240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  <c r="FF29" s="240"/>
      <c r="FG29" s="240"/>
      <c r="FH29" s="240"/>
      <c r="FI29" s="240"/>
      <c r="FJ29" s="240"/>
      <c r="FK29" s="240"/>
      <c r="FL29" s="240"/>
      <c r="FM29" s="240"/>
      <c r="FN29" s="240"/>
      <c r="FO29" s="240"/>
      <c r="FP29" s="240"/>
      <c r="FQ29" s="240"/>
      <c r="FR29" s="240"/>
      <c r="FS29" s="240"/>
      <c r="FT29" s="240"/>
      <c r="FU29" s="240"/>
      <c r="FV29" s="240"/>
      <c r="FW29" s="240"/>
      <c r="FX29" s="240"/>
      <c r="FY29" s="240"/>
      <c r="FZ29" s="240"/>
      <c r="GA29" s="240"/>
      <c r="GB29" s="240"/>
      <c r="GC29" s="240"/>
      <c r="GD29" s="240"/>
      <c r="GE29" s="240"/>
      <c r="GF29" s="240"/>
      <c r="GG29" s="240"/>
      <c r="GH29" s="240"/>
      <c r="GI29" s="240"/>
      <c r="GJ29" s="240"/>
      <c r="GK29" s="240"/>
      <c r="GL29" s="240"/>
      <c r="GM29" s="240"/>
      <c r="GN29" s="240"/>
      <c r="GO29" s="240"/>
      <c r="GP29" s="240"/>
      <c r="GQ29" s="240"/>
      <c r="GR29" s="240"/>
      <c r="GS29" s="240"/>
      <c r="GT29" s="240"/>
      <c r="GU29" s="240"/>
      <c r="GV29" s="240"/>
      <c r="GW29" s="240"/>
      <c r="GX29" s="240"/>
      <c r="GY29" s="240"/>
      <c r="GZ29" s="240"/>
      <c r="HA29" s="240"/>
      <c r="HB29" s="240"/>
      <c r="HC29" s="240"/>
      <c r="HD29" s="240"/>
      <c r="HE29" s="240"/>
      <c r="HF29" s="240"/>
      <c r="HG29" s="240"/>
      <c r="HH29" s="240"/>
      <c r="HI29" s="240"/>
      <c r="HJ29" s="240"/>
      <c r="HK29" s="240"/>
      <c r="HL29" s="240"/>
      <c r="HM29" s="240"/>
      <c r="HN29" s="240"/>
      <c r="HO29" s="240"/>
      <c r="HP29" s="240"/>
      <c r="HQ29" s="240"/>
      <c r="HR29" s="240"/>
      <c r="HS29" s="240"/>
      <c r="HT29" s="240"/>
      <c r="HU29" s="240"/>
      <c r="HV29" s="240"/>
      <c r="HW29" s="240"/>
      <c r="HX29" s="240"/>
      <c r="HY29" s="240"/>
      <c r="HZ29" s="240"/>
      <c r="IA29" s="240"/>
      <c r="IB29" s="240"/>
      <c r="IC29" s="240"/>
      <c r="ID29" s="240"/>
      <c r="IE29" s="240"/>
      <c r="IF29" s="240"/>
      <c r="IG29" s="240"/>
      <c r="IH29" s="240"/>
      <c r="II29" s="240"/>
      <c r="IJ29" s="240"/>
      <c r="IK29" s="240"/>
    </row>
    <row r="30" spans="1:245" ht="19.5" customHeight="1">
      <c r="A30" s="240"/>
      <c r="B30" s="240"/>
      <c r="C30" s="240"/>
      <c r="D30" s="240"/>
      <c r="E30" s="240"/>
      <c r="F30" s="64"/>
      <c r="G30" s="64"/>
      <c r="H30" s="84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0"/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0"/>
      <c r="DE30" s="240"/>
      <c r="DF30" s="240"/>
      <c r="DG30" s="240"/>
      <c r="DH30" s="240"/>
      <c r="DI30" s="240"/>
      <c r="DJ30" s="240"/>
      <c r="DK30" s="240"/>
      <c r="DL30" s="240"/>
      <c r="DM30" s="240"/>
      <c r="DN30" s="240"/>
      <c r="DO30" s="240"/>
      <c r="DP30" s="240"/>
      <c r="DQ30" s="240"/>
      <c r="DR30" s="240"/>
      <c r="DS30" s="240"/>
      <c r="DT30" s="240"/>
      <c r="DU30" s="240"/>
      <c r="DV30" s="240"/>
      <c r="DW30" s="240"/>
      <c r="DX30" s="240"/>
      <c r="DY30" s="240"/>
      <c r="DZ30" s="240"/>
      <c r="EA30" s="240"/>
      <c r="EB30" s="240"/>
      <c r="EC30" s="240"/>
      <c r="ED30" s="240"/>
      <c r="EE30" s="240"/>
      <c r="EF30" s="240"/>
      <c r="EG30" s="240"/>
      <c r="EH30" s="240"/>
      <c r="EI30" s="240"/>
      <c r="EJ30" s="240"/>
      <c r="EK30" s="240"/>
      <c r="EL30" s="240"/>
      <c r="EM30" s="240"/>
      <c r="EN30" s="240"/>
      <c r="EO30" s="240"/>
      <c r="EP30" s="240"/>
      <c r="EQ30" s="240"/>
      <c r="ER30" s="240"/>
      <c r="ES30" s="240"/>
      <c r="ET30" s="240"/>
      <c r="EU30" s="240"/>
      <c r="EV30" s="240"/>
      <c r="EW30" s="240"/>
      <c r="EX30" s="240"/>
      <c r="EY30" s="240"/>
      <c r="EZ30" s="240"/>
      <c r="FA30" s="240"/>
      <c r="FB30" s="240"/>
      <c r="FC30" s="240"/>
      <c r="FD30" s="240"/>
      <c r="FE30" s="240"/>
      <c r="FF30" s="240"/>
      <c r="FG30" s="240"/>
      <c r="FH30" s="240"/>
      <c r="FI30" s="240"/>
      <c r="FJ30" s="240"/>
      <c r="FK30" s="240"/>
      <c r="FL30" s="240"/>
      <c r="FM30" s="240"/>
      <c r="FN30" s="240"/>
      <c r="FO30" s="240"/>
      <c r="FP30" s="240"/>
      <c r="FQ30" s="240"/>
      <c r="FR30" s="240"/>
      <c r="FS30" s="240"/>
      <c r="FT30" s="240"/>
      <c r="FU30" s="240"/>
      <c r="FV30" s="240"/>
      <c r="FW30" s="240"/>
      <c r="FX30" s="240"/>
      <c r="FY30" s="240"/>
      <c r="FZ30" s="240"/>
      <c r="GA30" s="240"/>
      <c r="GB30" s="240"/>
      <c r="GC30" s="240"/>
      <c r="GD30" s="240"/>
      <c r="GE30" s="240"/>
      <c r="GF30" s="240"/>
      <c r="GG30" s="240"/>
      <c r="GH30" s="240"/>
      <c r="GI30" s="240"/>
      <c r="GJ30" s="240"/>
      <c r="GK30" s="240"/>
      <c r="GL30" s="240"/>
      <c r="GM30" s="240"/>
      <c r="GN30" s="240"/>
      <c r="GO30" s="240"/>
      <c r="GP30" s="240"/>
      <c r="GQ30" s="240"/>
      <c r="GR30" s="240"/>
      <c r="GS30" s="240"/>
      <c r="GT30" s="240"/>
      <c r="GU30" s="240"/>
      <c r="GV30" s="240"/>
      <c r="GW30" s="240"/>
      <c r="GX30" s="240"/>
      <c r="GY30" s="240"/>
      <c r="GZ30" s="240"/>
      <c r="HA30" s="240"/>
      <c r="HB30" s="240"/>
      <c r="HC30" s="240"/>
      <c r="HD30" s="240"/>
      <c r="HE30" s="240"/>
      <c r="HF30" s="240"/>
      <c r="HG30" s="240"/>
      <c r="HH30" s="240"/>
      <c r="HI30" s="240"/>
      <c r="HJ30" s="240"/>
      <c r="HK30" s="240"/>
      <c r="HL30" s="240"/>
      <c r="HM30" s="240"/>
      <c r="HN30" s="240"/>
      <c r="HO30" s="240"/>
      <c r="HP30" s="240"/>
      <c r="HQ30" s="240"/>
      <c r="HR30" s="240"/>
      <c r="HS30" s="240"/>
      <c r="HT30" s="240"/>
      <c r="HU30" s="240"/>
      <c r="HV30" s="240"/>
      <c r="HW30" s="240"/>
      <c r="HX30" s="240"/>
      <c r="HY30" s="240"/>
      <c r="HZ30" s="240"/>
      <c r="IA30" s="240"/>
      <c r="IB30" s="240"/>
      <c r="IC30" s="240"/>
      <c r="ID30" s="240"/>
      <c r="IE30" s="240"/>
      <c r="IF30" s="240"/>
      <c r="IG30" s="240"/>
      <c r="IH30" s="240"/>
      <c r="II30" s="240"/>
      <c r="IJ30" s="240"/>
      <c r="IK30" s="240"/>
    </row>
    <row r="31" spans="1:245" ht="19.5" customHeight="1">
      <c r="A31" s="240"/>
      <c r="B31" s="240"/>
      <c r="C31" s="240"/>
      <c r="D31" s="240"/>
      <c r="E31" s="240"/>
      <c r="F31" s="64"/>
      <c r="G31" s="64"/>
      <c r="H31" s="84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0"/>
      <c r="DT31" s="240"/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/>
      <c r="EU31" s="240"/>
      <c r="EV31" s="240"/>
      <c r="EW31" s="240"/>
      <c r="EX31" s="240"/>
      <c r="EY31" s="240"/>
      <c r="EZ31" s="240"/>
      <c r="FA31" s="240"/>
      <c r="FB31" s="240"/>
      <c r="FC31" s="240"/>
      <c r="FD31" s="240"/>
      <c r="FE31" s="240"/>
      <c r="FF31" s="240"/>
      <c r="FG31" s="240"/>
      <c r="FH31" s="240"/>
      <c r="FI31" s="240"/>
      <c r="FJ31" s="240"/>
      <c r="FK31" s="240"/>
      <c r="FL31" s="240"/>
      <c r="FM31" s="240"/>
      <c r="FN31" s="240"/>
      <c r="FO31" s="240"/>
      <c r="FP31" s="240"/>
      <c r="FQ31" s="240"/>
      <c r="FR31" s="240"/>
      <c r="FS31" s="240"/>
      <c r="FT31" s="240"/>
      <c r="FU31" s="240"/>
      <c r="FV31" s="240"/>
      <c r="FW31" s="240"/>
      <c r="FX31" s="240"/>
      <c r="FY31" s="240"/>
      <c r="FZ31" s="240"/>
      <c r="GA31" s="240"/>
      <c r="GB31" s="240"/>
      <c r="GC31" s="240"/>
      <c r="GD31" s="240"/>
      <c r="GE31" s="240"/>
      <c r="GF31" s="240"/>
      <c r="GG31" s="240"/>
      <c r="GH31" s="240"/>
      <c r="GI31" s="240"/>
      <c r="GJ31" s="240"/>
      <c r="GK31" s="240"/>
      <c r="GL31" s="240"/>
      <c r="GM31" s="240"/>
      <c r="GN31" s="240"/>
      <c r="GO31" s="240"/>
      <c r="GP31" s="240"/>
      <c r="GQ31" s="240"/>
      <c r="GR31" s="240"/>
      <c r="GS31" s="240"/>
      <c r="GT31" s="240"/>
      <c r="GU31" s="240"/>
      <c r="GV31" s="240"/>
      <c r="GW31" s="240"/>
      <c r="GX31" s="240"/>
      <c r="GY31" s="240"/>
      <c r="GZ31" s="240"/>
      <c r="HA31" s="240"/>
      <c r="HB31" s="240"/>
      <c r="HC31" s="240"/>
      <c r="HD31" s="240"/>
      <c r="HE31" s="240"/>
      <c r="HF31" s="240"/>
      <c r="HG31" s="240"/>
      <c r="HH31" s="240"/>
      <c r="HI31" s="240"/>
      <c r="HJ31" s="240"/>
      <c r="HK31" s="240"/>
      <c r="HL31" s="240"/>
      <c r="HM31" s="240"/>
      <c r="HN31" s="240"/>
      <c r="HO31" s="240"/>
      <c r="HP31" s="240"/>
      <c r="HQ31" s="240"/>
      <c r="HR31" s="240"/>
      <c r="HS31" s="240"/>
      <c r="HT31" s="240"/>
      <c r="HU31" s="240"/>
      <c r="HV31" s="240"/>
      <c r="HW31" s="240"/>
      <c r="HX31" s="240"/>
      <c r="HY31" s="240"/>
      <c r="HZ31" s="240"/>
      <c r="IA31" s="240"/>
      <c r="IB31" s="240"/>
      <c r="IC31" s="240"/>
      <c r="ID31" s="240"/>
      <c r="IE31" s="240"/>
      <c r="IF31" s="240"/>
      <c r="IG31" s="240"/>
      <c r="IH31" s="240"/>
      <c r="II31" s="240"/>
      <c r="IJ31" s="240"/>
      <c r="IK31" s="240"/>
    </row>
    <row r="32" spans="1:245" ht="19.5" customHeight="1">
      <c r="A32" s="240"/>
      <c r="B32" s="240"/>
      <c r="C32" s="240"/>
      <c r="D32" s="240"/>
      <c r="E32" s="240"/>
      <c r="F32" s="64"/>
      <c r="G32" s="64"/>
      <c r="H32" s="84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0"/>
      <c r="CS32" s="240"/>
      <c r="CT32" s="240"/>
      <c r="CU32" s="240"/>
      <c r="CV32" s="240"/>
      <c r="CW32" s="240"/>
      <c r="CX32" s="240"/>
      <c r="CY32" s="240"/>
      <c r="CZ32" s="240"/>
      <c r="DA32" s="240"/>
      <c r="DB32" s="240"/>
      <c r="DC32" s="240"/>
      <c r="DD32" s="240"/>
      <c r="DE32" s="240"/>
      <c r="DF32" s="240"/>
      <c r="DG32" s="240"/>
      <c r="DH32" s="240"/>
      <c r="DI32" s="240"/>
      <c r="DJ32" s="240"/>
      <c r="DK32" s="240"/>
      <c r="DL32" s="240"/>
      <c r="DM32" s="240"/>
      <c r="DN32" s="240"/>
      <c r="DO32" s="240"/>
      <c r="DP32" s="240"/>
      <c r="DQ32" s="240"/>
      <c r="DR32" s="240"/>
      <c r="DS32" s="240"/>
      <c r="DT32" s="240"/>
      <c r="DU32" s="240"/>
      <c r="DV32" s="240"/>
      <c r="DW32" s="240"/>
      <c r="DX32" s="240"/>
      <c r="DY32" s="240"/>
      <c r="DZ32" s="240"/>
      <c r="EA32" s="240"/>
      <c r="EB32" s="240"/>
      <c r="EC32" s="240"/>
      <c r="ED32" s="240"/>
      <c r="EE32" s="240"/>
      <c r="EF32" s="240"/>
      <c r="EG32" s="240"/>
      <c r="EH32" s="240"/>
      <c r="EI32" s="240"/>
      <c r="EJ32" s="240"/>
      <c r="EK32" s="240"/>
      <c r="EL32" s="240"/>
      <c r="EM32" s="240"/>
      <c r="EN32" s="240"/>
      <c r="EO32" s="240"/>
      <c r="EP32" s="240"/>
      <c r="EQ32" s="240"/>
      <c r="ER32" s="240"/>
      <c r="ES32" s="240"/>
      <c r="ET32" s="240"/>
      <c r="EU32" s="240"/>
      <c r="EV32" s="240"/>
      <c r="EW32" s="240"/>
      <c r="EX32" s="240"/>
      <c r="EY32" s="240"/>
      <c r="EZ32" s="240"/>
      <c r="FA32" s="240"/>
      <c r="FB32" s="240"/>
      <c r="FC32" s="240"/>
      <c r="FD32" s="240"/>
      <c r="FE32" s="240"/>
      <c r="FF32" s="240"/>
      <c r="FG32" s="240"/>
      <c r="FH32" s="240"/>
      <c r="FI32" s="240"/>
      <c r="FJ32" s="240"/>
      <c r="FK32" s="240"/>
      <c r="FL32" s="240"/>
      <c r="FM32" s="240"/>
      <c r="FN32" s="240"/>
      <c r="FO32" s="240"/>
      <c r="FP32" s="240"/>
      <c r="FQ32" s="240"/>
      <c r="FR32" s="240"/>
      <c r="FS32" s="240"/>
      <c r="FT32" s="240"/>
      <c r="FU32" s="240"/>
      <c r="FV32" s="240"/>
      <c r="FW32" s="240"/>
      <c r="FX32" s="240"/>
      <c r="FY32" s="240"/>
      <c r="FZ32" s="240"/>
      <c r="GA32" s="240"/>
      <c r="GB32" s="240"/>
      <c r="GC32" s="240"/>
      <c r="GD32" s="240"/>
      <c r="GE32" s="240"/>
      <c r="GF32" s="240"/>
      <c r="GG32" s="240"/>
      <c r="GH32" s="240"/>
      <c r="GI32" s="240"/>
      <c r="GJ32" s="240"/>
      <c r="GK32" s="240"/>
      <c r="GL32" s="240"/>
      <c r="GM32" s="240"/>
      <c r="GN32" s="240"/>
      <c r="GO32" s="240"/>
      <c r="GP32" s="240"/>
      <c r="GQ32" s="240"/>
      <c r="GR32" s="240"/>
      <c r="GS32" s="240"/>
      <c r="GT32" s="240"/>
      <c r="GU32" s="240"/>
      <c r="GV32" s="240"/>
      <c r="GW32" s="240"/>
      <c r="GX32" s="240"/>
      <c r="GY32" s="240"/>
      <c r="GZ32" s="240"/>
      <c r="HA32" s="240"/>
      <c r="HB32" s="240"/>
      <c r="HC32" s="240"/>
      <c r="HD32" s="240"/>
      <c r="HE32" s="240"/>
      <c r="HF32" s="240"/>
      <c r="HG32" s="240"/>
      <c r="HH32" s="240"/>
      <c r="HI32" s="240"/>
      <c r="HJ32" s="240"/>
      <c r="HK32" s="240"/>
      <c r="HL32" s="240"/>
      <c r="HM32" s="240"/>
      <c r="HN32" s="240"/>
      <c r="HO32" s="240"/>
      <c r="HP32" s="240"/>
      <c r="HQ32" s="240"/>
      <c r="HR32" s="240"/>
      <c r="HS32" s="240"/>
      <c r="HT32" s="240"/>
      <c r="HU32" s="240"/>
      <c r="HV32" s="240"/>
      <c r="HW32" s="240"/>
      <c r="HX32" s="240"/>
      <c r="HY32" s="240"/>
      <c r="HZ32" s="240"/>
      <c r="IA32" s="240"/>
      <c r="IB32" s="240"/>
      <c r="IC32" s="240"/>
      <c r="ID32" s="240"/>
      <c r="IE32" s="240"/>
      <c r="IF32" s="240"/>
      <c r="IG32" s="240"/>
      <c r="IH32" s="240"/>
      <c r="II32" s="240"/>
      <c r="IJ32" s="240"/>
      <c r="IK32" s="240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" sqref="A3:D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289</v>
      </c>
      <c r="I1" s="23"/>
    </row>
    <row r="2" spans="1:9" ht="25.5" customHeight="1">
      <c r="A2" s="162" t="s">
        <v>290</v>
      </c>
      <c r="B2" s="162"/>
      <c r="C2" s="162"/>
      <c r="D2" s="162"/>
      <c r="E2" s="162"/>
      <c r="F2" s="162"/>
      <c r="G2" s="162"/>
      <c r="H2" s="162"/>
      <c r="I2" s="23"/>
    </row>
    <row r="3" spans="1:9" ht="19.5" customHeight="1">
      <c r="A3" s="214" t="s">
        <v>5</v>
      </c>
      <c r="B3" s="214"/>
      <c r="C3" s="214"/>
      <c r="D3" s="214"/>
      <c r="E3" s="5"/>
      <c r="F3" s="5"/>
      <c r="G3" s="5"/>
      <c r="H3" s="6" t="s">
        <v>6</v>
      </c>
      <c r="I3" s="23"/>
    </row>
    <row r="4" spans="1:9" ht="19.5" customHeight="1">
      <c r="A4" s="183" t="s">
        <v>276</v>
      </c>
      <c r="B4" s="183" t="s">
        <v>277</v>
      </c>
      <c r="C4" s="170" t="s">
        <v>278</v>
      </c>
      <c r="D4" s="170"/>
      <c r="E4" s="170"/>
      <c r="F4" s="170"/>
      <c r="G4" s="170"/>
      <c r="H4" s="170"/>
      <c r="I4" s="23"/>
    </row>
    <row r="5" spans="1:9" ht="19.5" customHeight="1">
      <c r="A5" s="183"/>
      <c r="B5" s="183"/>
      <c r="C5" s="229" t="s">
        <v>58</v>
      </c>
      <c r="D5" s="203" t="s">
        <v>196</v>
      </c>
      <c r="E5" s="9" t="s">
        <v>279</v>
      </c>
      <c r="F5" s="10"/>
      <c r="G5" s="10"/>
      <c r="H5" s="231" t="s">
        <v>201</v>
      </c>
      <c r="I5" s="23"/>
    </row>
    <row r="6" spans="1:9" ht="33.75" customHeight="1">
      <c r="A6" s="184"/>
      <c r="B6" s="184"/>
      <c r="C6" s="230"/>
      <c r="D6" s="205"/>
      <c r="E6" s="13" t="s">
        <v>73</v>
      </c>
      <c r="F6" s="14" t="s">
        <v>280</v>
      </c>
      <c r="G6" s="15" t="s">
        <v>281</v>
      </c>
      <c r="H6" s="213"/>
      <c r="I6" s="23"/>
    </row>
    <row r="7" spans="1:9" ht="19.5" customHeight="1">
      <c r="A7" s="16"/>
      <c r="B7" s="259"/>
      <c r="C7" s="260"/>
      <c r="D7" s="261"/>
      <c r="E7" s="261"/>
      <c r="F7" s="261"/>
      <c r="G7" s="144"/>
      <c r="H7" s="262"/>
      <c r="I7" s="24"/>
    </row>
    <row r="8" spans="1:9" ht="19.5" customHeight="1">
      <c r="A8" s="16"/>
      <c r="B8" s="259"/>
      <c r="C8" s="260"/>
      <c r="D8" s="261"/>
      <c r="E8" s="261"/>
      <c r="F8" s="261"/>
      <c r="G8" s="144"/>
      <c r="H8" s="262"/>
      <c r="I8" s="24"/>
    </row>
    <row r="9" spans="1:9" ht="19.5" customHeight="1">
      <c r="A9" s="16"/>
      <c r="B9" s="259"/>
      <c r="C9" s="260"/>
      <c r="D9" s="261"/>
      <c r="E9" s="261"/>
      <c r="F9" s="261"/>
      <c r="G9" s="144"/>
      <c r="H9" s="262"/>
      <c r="I9" s="24"/>
    </row>
    <row r="10" spans="1:9" ht="19.5" customHeight="1">
      <c r="A10" s="16"/>
      <c r="B10" s="259"/>
      <c r="C10" s="260"/>
      <c r="D10" s="261"/>
      <c r="E10" s="261"/>
      <c r="F10" s="261"/>
      <c r="G10" s="144"/>
      <c r="H10" s="262"/>
      <c r="I10" s="24"/>
    </row>
    <row r="11" spans="1:9" ht="19.5" customHeight="1">
      <c r="A11" s="263"/>
      <c r="B11" s="263"/>
      <c r="C11" s="263"/>
      <c r="D11" s="263"/>
      <c r="E11" s="264"/>
      <c r="F11" s="263"/>
      <c r="G11" s="263"/>
      <c r="H11" s="40"/>
      <c r="I11" s="40"/>
    </row>
    <row r="12" spans="1:9" ht="19.5" customHeight="1">
      <c r="A12" s="263"/>
      <c r="B12" s="263"/>
      <c r="C12" s="263"/>
      <c r="D12" s="263"/>
      <c r="E12" s="264"/>
      <c r="F12" s="263"/>
      <c r="G12" s="263"/>
      <c r="H12" s="40"/>
      <c r="I12" s="40"/>
    </row>
    <row r="13" spans="1:9" ht="19.5" customHeight="1">
      <c r="A13" s="263"/>
      <c r="B13" s="263"/>
      <c r="C13" s="263"/>
      <c r="D13" s="263"/>
      <c r="E13" s="265"/>
      <c r="F13" s="263"/>
      <c r="G13" s="263"/>
      <c r="H13" s="40"/>
      <c r="I13" s="40"/>
    </row>
    <row r="14" spans="1:9" ht="19.5" customHeight="1">
      <c r="A14" s="263"/>
      <c r="B14" s="263"/>
      <c r="C14" s="263"/>
      <c r="D14" s="263"/>
      <c r="E14" s="265"/>
      <c r="F14" s="263"/>
      <c r="G14" s="263"/>
      <c r="H14" s="40"/>
      <c r="I14" s="40"/>
    </row>
    <row r="15" spans="1:9" ht="19.5" customHeight="1">
      <c r="A15" s="263"/>
      <c r="B15" s="263"/>
      <c r="C15" s="263"/>
      <c r="D15" s="263"/>
      <c r="E15" s="264"/>
      <c r="F15" s="263"/>
      <c r="G15" s="263"/>
      <c r="H15" s="40"/>
      <c r="I15" s="40"/>
    </row>
    <row r="16" spans="1:9" ht="19.5" customHeight="1">
      <c r="A16" s="263"/>
      <c r="B16" s="263"/>
      <c r="C16" s="263"/>
      <c r="D16" s="263"/>
      <c r="E16" s="264"/>
      <c r="F16" s="263"/>
      <c r="G16" s="263"/>
      <c r="H16" s="40"/>
      <c r="I16" s="40"/>
    </row>
    <row r="17" spans="1:9" ht="19.5" customHeight="1">
      <c r="A17" s="263"/>
      <c r="B17" s="263"/>
      <c r="C17" s="263"/>
      <c r="D17" s="263"/>
      <c r="E17" s="265"/>
      <c r="F17" s="263"/>
      <c r="G17" s="263"/>
      <c r="H17" s="40"/>
      <c r="I17" s="40"/>
    </row>
    <row r="18" spans="1:9" ht="19.5" customHeight="1">
      <c r="A18" s="263"/>
      <c r="B18" s="263"/>
      <c r="C18" s="263"/>
      <c r="D18" s="263"/>
      <c r="E18" s="265"/>
      <c r="F18" s="263"/>
      <c r="G18" s="263"/>
      <c r="H18" s="40"/>
      <c r="I18" s="40"/>
    </row>
    <row r="19" spans="1:9" ht="19.5" customHeight="1">
      <c r="A19" s="263"/>
      <c r="B19" s="263"/>
      <c r="C19" s="263"/>
      <c r="D19" s="263"/>
      <c r="E19" s="266"/>
      <c r="F19" s="263"/>
      <c r="G19" s="263"/>
      <c r="H19" s="40"/>
      <c r="I19" s="40"/>
    </row>
    <row r="20" spans="1:9" ht="19.5" customHeight="1">
      <c r="A20" s="263"/>
      <c r="B20" s="263"/>
      <c r="C20" s="263"/>
      <c r="D20" s="263"/>
      <c r="E20" s="264"/>
      <c r="F20" s="263"/>
      <c r="G20" s="263"/>
      <c r="H20" s="40"/>
      <c r="I20" s="40"/>
    </row>
    <row r="21" spans="1:9" ht="19.5" customHeight="1">
      <c r="A21" s="264"/>
      <c r="B21" s="264"/>
      <c r="C21" s="264"/>
      <c r="D21" s="264"/>
      <c r="E21" s="264"/>
      <c r="F21" s="263"/>
      <c r="G21" s="263"/>
      <c r="H21" s="40"/>
      <c r="I21" s="40"/>
    </row>
    <row r="22" spans="1:9" ht="19.5" customHeight="1">
      <c r="A22" s="40"/>
      <c r="B22" s="40"/>
      <c r="C22" s="40"/>
      <c r="D22" s="40"/>
      <c r="E22" s="267"/>
      <c r="F22" s="40"/>
      <c r="G22" s="40"/>
      <c r="H22" s="40"/>
      <c r="I22" s="40"/>
    </row>
    <row r="23" spans="1:9" ht="19.5" customHeight="1">
      <c r="A23" s="40"/>
      <c r="B23" s="40"/>
      <c r="C23" s="40"/>
      <c r="D23" s="40"/>
      <c r="E23" s="267"/>
      <c r="F23" s="40"/>
      <c r="G23" s="40"/>
      <c r="H23" s="40"/>
      <c r="I23" s="40"/>
    </row>
    <row r="24" spans="1:9" ht="19.5" customHeight="1">
      <c r="A24" s="40"/>
      <c r="B24" s="40"/>
      <c r="C24" s="40"/>
      <c r="D24" s="40"/>
      <c r="E24" s="267"/>
      <c r="F24" s="40"/>
      <c r="G24" s="40"/>
      <c r="H24" s="40"/>
      <c r="I24" s="40"/>
    </row>
    <row r="25" spans="1:9" ht="19.5" customHeight="1">
      <c r="A25" s="40"/>
      <c r="B25" s="40"/>
      <c r="C25" s="40"/>
      <c r="D25" s="40"/>
      <c r="E25" s="267"/>
      <c r="F25" s="40"/>
      <c r="G25" s="40"/>
      <c r="H25" s="40"/>
      <c r="I25" s="40"/>
    </row>
    <row r="26" spans="1:9" ht="19.5" customHeight="1">
      <c r="A26" s="40"/>
      <c r="B26" s="40"/>
      <c r="C26" s="40"/>
      <c r="D26" s="40"/>
      <c r="E26" s="267"/>
      <c r="F26" s="40"/>
      <c r="G26" s="40"/>
      <c r="H26" s="40"/>
      <c r="I26" s="40"/>
    </row>
    <row r="27" spans="1:9" ht="19.5" customHeight="1">
      <c r="A27" s="40"/>
      <c r="B27" s="40"/>
      <c r="C27" s="40"/>
      <c r="D27" s="40"/>
      <c r="E27" s="267"/>
      <c r="F27" s="40"/>
      <c r="G27" s="40"/>
      <c r="H27" s="40"/>
      <c r="I27" s="40"/>
    </row>
    <row r="28" spans="1:9" ht="19.5" customHeight="1">
      <c r="A28" s="40"/>
      <c r="B28" s="40"/>
      <c r="C28" s="40"/>
      <c r="D28" s="40"/>
      <c r="E28" s="267"/>
      <c r="F28" s="40"/>
      <c r="G28" s="40"/>
      <c r="H28" s="40"/>
      <c r="I28" s="40"/>
    </row>
    <row r="29" spans="1:9" ht="19.5" customHeight="1">
      <c r="A29" s="40"/>
      <c r="B29" s="40"/>
      <c r="C29" s="40"/>
      <c r="D29" s="40"/>
      <c r="E29" s="267"/>
      <c r="F29" s="40"/>
      <c r="G29" s="40"/>
      <c r="H29" s="40"/>
      <c r="I29" s="40"/>
    </row>
    <row r="30" spans="1:9" ht="19.5" customHeight="1">
      <c r="A30" s="40"/>
      <c r="B30" s="40"/>
      <c r="C30" s="40"/>
      <c r="D30" s="40"/>
      <c r="E30" s="267"/>
      <c r="F30" s="40"/>
      <c r="G30" s="40"/>
      <c r="H30" s="40"/>
      <c r="I30" s="40"/>
    </row>
    <row r="31" spans="1:9" ht="19.5" customHeight="1">
      <c r="A31" s="40"/>
      <c r="B31" s="40"/>
      <c r="C31" s="40"/>
      <c r="D31" s="40"/>
      <c r="E31" s="267"/>
      <c r="F31" s="40"/>
      <c r="G31" s="40"/>
      <c r="H31" s="40"/>
      <c r="I31" s="40"/>
    </row>
  </sheetData>
  <mergeCells count="8">
    <mergeCell ref="A2:H2"/>
    <mergeCell ref="A3:D3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tabSelected="1" workbookViewId="0" topLeftCell="A1">
      <selection activeCell="G20" sqref="G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7"/>
      <c r="B1" s="48"/>
      <c r="C1" s="48"/>
      <c r="D1" s="48"/>
      <c r="E1" s="48"/>
      <c r="F1" s="48"/>
      <c r="G1" s="48"/>
      <c r="H1" s="232" t="s">
        <v>291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</row>
    <row r="2" spans="1:245" ht="19.5" customHeight="1">
      <c r="A2" s="162" t="s">
        <v>292</v>
      </c>
      <c r="B2" s="162"/>
      <c r="C2" s="162"/>
      <c r="D2" s="162"/>
      <c r="E2" s="162"/>
      <c r="F2" s="162"/>
      <c r="G2" s="162"/>
      <c r="H2" s="16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</row>
    <row r="3" spans="1:245" ht="19.5" customHeight="1">
      <c r="A3" s="214" t="s">
        <v>5</v>
      </c>
      <c r="B3" s="214"/>
      <c r="C3" s="214"/>
      <c r="D3" s="214"/>
      <c r="E3" s="68"/>
      <c r="F3" s="50"/>
      <c r="G3" s="50"/>
      <c r="H3" s="6" t="s">
        <v>6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</row>
    <row r="4" spans="1:245" ht="19.5" customHeight="1">
      <c r="A4" s="51" t="s">
        <v>57</v>
      </c>
      <c r="B4" s="51"/>
      <c r="C4" s="51"/>
      <c r="D4" s="246"/>
      <c r="E4" s="247"/>
      <c r="F4" s="170" t="s">
        <v>293</v>
      </c>
      <c r="G4" s="170"/>
      <c r="H4" s="170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</row>
    <row r="5" spans="1:245" ht="19.5" customHeight="1">
      <c r="A5" s="69" t="s">
        <v>68</v>
      </c>
      <c r="B5" s="233"/>
      <c r="C5" s="234"/>
      <c r="D5" s="235" t="s">
        <v>69</v>
      </c>
      <c r="E5" s="183" t="s">
        <v>100</v>
      </c>
      <c r="F5" s="168" t="s">
        <v>58</v>
      </c>
      <c r="G5" s="168" t="s">
        <v>96</v>
      </c>
      <c r="H5" s="170" t="s">
        <v>97</v>
      </c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</row>
    <row r="6" spans="1:245" ht="19.5" customHeight="1">
      <c r="A6" s="54" t="s">
        <v>78</v>
      </c>
      <c r="B6" s="35" t="s">
        <v>79</v>
      </c>
      <c r="C6" s="34" t="s">
        <v>80</v>
      </c>
      <c r="D6" s="248"/>
      <c r="E6" s="184"/>
      <c r="F6" s="205"/>
      <c r="G6" s="205"/>
      <c r="H6" s="268"/>
      <c r="I6" s="236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</row>
    <row r="7" spans="1:245" ht="19.5" customHeight="1">
      <c r="A7" s="249"/>
      <c r="B7" s="34"/>
      <c r="C7" s="34"/>
      <c r="D7" s="250"/>
      <c r="E7" s="269"/>
      <c r="F7" s="12"/>
      <c r="G7" s="270"/>
      <c r="H7" s="271"/>
      <c r="I7" s="236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</row>
    <row r="8" spans="1:245" s="44" customFormat="1" ht="19.5" customHeight="1">
      <c r="A8" s="16"/>
      <c r="B8" s="16"/>
      <c r="C8" s="16"/>
      <c r="D8" s="16"/>
      <c r="E8" s="259"/>
      <c r="F8" s="144"/>
      <c r="G8" s="260"/>
      <c r="H8" s="144"/>
      <c r="I8" s="272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Q8" s="273"/>
      <c r="CR8" s="273"/>
      <c r="CS8" s="273"/>
      <c r="CT8" s="273"/>
      <c r="CU8" s="273"/>
      <c r="CV8" s="273"/>
      <c r="CW8" s="273"/>
      <c r="CX8" s="273"/>
      <c r="CY8" s="273"/>
      <c r="CZ8" s="273"/>
      <c r="DA8" s="273"/>
      <c r="DB8" s="273"/>
      <c r="DC8" s="273"/>
      <c r="DD8" s="273"/>
      <c r="DE8" s="273"/>
      <c r="DF8" s="273"/>
      <c r="DG8" s="273"/>
      <c r="DH8" s="273"/>
      <c r="DI8" s="273"/>
      <c r="DJ8" s="273"/>
      <c r="DK8" s="273"/>
      <c r="DL8" s="273"/>
      <c r="DM8" s="273"/>
      <c r="DN8" s="273"/>
      <c r="DO8" s="273"/>
      <c r="DP8" s="273"/>
      <c r="DQ8" s="273"/>
      <c r="DR8" s="273"/>
      <c r="DS8" s="273"/>
      <c r="DT8" s="273"/>
      <c r="DU8" s="273"/>
      <c r="DV8" s="273"/>
      <c r="DW8" s="273"/>
      <c r="DX8" s="273"/>
      <c r="DY8" s="273"/>
      <c r="DZ8" s="273"/>
      <c r="EA8" s="273"/>
      <c r="EB8" s="273"/>
      <c r="EC8" s="273"/>
      <c r="ED8" s="273"/>
      <c r="EE8" s="273"/>
      <c r="EF8" s="273"/>
      <c r="EG8" s="273"/>
      <c r="EH8" s="273"/>
      <c r="EI8" s="273"/>
      <c r="EJ8" s="273"/>
      <c r="EK8" s="273"/>
      <c r="EL8" s="273"/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3"/>
      <c r="EY8" s="273"/>
      <c r="EZ8" s="273"/>
      <c r="FA8" s="273"/>
      <c r="FB8" s="273"/>
      <c r="FC8" s="273"/>
      <c r="FD8" s="273"/>
      <c r="FE8" s="273"/>
      <c r="FF8" s="273"/>
      <c r="FG8" s="273"/>
      <c r="FH8" s="273"/>
      <c r="FI8" s="273"/>
      <c r="FJ8" s="273"/>
      <c r="FK8" s="273"/>
      <c r="FL8" s="273"/>
      <c r="FM8" s="273"/>
      <c r="FN8" s="273"/>
      <c r="FO8" s="273"/>
      <c r="FP8" s="273"/>
      <c r="FQ8" s="273"/>
      <c r="FR8" s="273"/>
      <c r="FS8" s="273"/>
      <c r="FT8" s="273"/>
      <c r="FU8" s="273"/>
      <c r="FV8" s="273"/>
      <c r="FW8" s="273"/>
      <c r="FX8" s="273"/>
      <c r="FY8" s="273"/>
      <c r="FZ8" s="273"/>
      <c r="GA8" s="273"/>
      <c r="GB8" s="273"/>
      <c r="GC8" s="273"/>
      <c r="GD8" s="273"/>
      <c r="GE8" s="273"/>
      <c r="GF8" s="273"/>
      <c r="GG8" s="273"/>
      <c r="GH8" s="273"/>
      <c r="GI8" s="273"/>
      <c r="GJ8" s="273"/>
      <c r="GK8" s="273"/>
      <c r="GL8" s="273"/>
      <c r="GM8" s="273"/>
      <c r="GN8" s="273"/>
      <c r="GO8" s="273"/>
      <c r="GP8" s="273"/>
      <c r="GQ8" s="273"/>
      <c r="GR8" s="273"/>
      <c r="GS8" s="273"/>
      <c r="GT8" s="273"/>
      <c r="GU8" s="273"/>
      <c r="GV8" s="273"/>
      <c r="GW8" s="273"/>
      <c r="GX8" s="273"/>
      <c r="GY8" s="273"/>
      <c r="GZ8" s="273"/>
      <c r="HA8" s="273"/>
      <c r="HB8" s="273"/>
      <c r="HC8" s="273"/>
      <c r="HD8" s="273"/>
      <c r="HE8" s="273"/>
      <c r="HF8" s="273"/>
      <c r="HG8" s="273"/>
      <c r="HH8" s="273"/>
      <c r="HI8" s="273"/>
      <c r="HJ8" s="273"/>
      <c r="HK8" s="273"/>
      <c r="HL8" s="273"/>
      <c r="HM8" s="273"/>
      <c r="HN8" s="273"/>
      <c r="HO8" s="273"/>
      <c r="HP8" s="273"/>
      <c r="HQ8" s="273"/>
      <c r="HR8" s="273"/>
      <c r="HS8" s="273"/>
      <c r="HT8" s="273"/>
      <c r="HU8" s="273"/>
      <c r="HV8" s="273"/>
      <c r="HW8" s="273"/>
      <c r="HX8" s="273"/>
      <c r="HY8" s="273"/>
      <c r="HZ8" s="273"/>
      <c r="IA8" s="273"/>
      <c r="IB8" s="273"/>
      <c r="IC8" s="273"/>
      <c r="ID8" s="273"/>
      <c r="IE8" s="273"/>
      <c r="IF8" s="273"/>
      <c r="IG8" s="273"/>
      <c r="IH8" s="273"/>
      <c r="II8" s="273"/>
      <c r="IJ8" s="273"/>
      <c r="IK8" s="273"/>
    </row>
    <row r="9" spans="1:245" s="44" customFormat="1" ht="19.5" customHeight="1">
      <c r="A9" s="16"/>
      <c r="B9" s="16"/>
      <c r="C9" s="16"/>
      <c r="D9" s="16"/>
      <c r="E9" s="259"/>
      <c r="F9" s="144"/>
      <c r="G9" s="260"/>
      <c r="H9" s="144"/>
      <c r="I9" s="272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3"/>
      <c r="BL9" s="273"/>
      <c r="BM9" s="273"/>
      <c r="BN9" s="273"/>
      <c r="BO9" s="273"/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3"/>
      <c r="FL9" s="273"/>
      <c r="FM9" s="273"/>
      <c r="FN9" s="273"/>
      <c r="FO9" s="273"/>
      <c r="FP9" s="273"/>
      <c r="FQ9" s="273"/>
      <c r="FR9" s="273"/>
      <c r="FS9" s="273"/>
      <c r="FT9" s="273"/>
      <c r="FU9" s="273"/>
      <c r="FV9" s="273"/>
      <c r="FW9" s="273"/>
      <c r="FX9" s="273"/>
      <c r="FY9" s="273"/>
      <c r="FZ9" s="273"/>
      <c r="GA9" s="273"/>
      <c r="GB9" s="273"/>
      <c r="GC9" s="273"/>
      <c r="GD9" s="273"/>
      <c r="GE9" s="273"/>
      <c r="GF9" s="273"/>
      <c r="GG9" s="273"/>
      <c r="GH9" s="273"/>
      <c r="GI9" s="273"/>
      <c r="GJ9" s="273"/>
      <c r="GK9" s="273"/>
      <c r="GL9" s="273"/>
      <c r="GM9" s="273"/>
      <c r="GN9" s="273"/>
      <c r="GO9" s="273"/>
      <c r="GP9" s="273"/>
      <c r="GQ9" s="273"/>
      <c r="GR9" s="273"/>
      <c r="GS9" s="273"/>
      <c r="GT9" s="273"/>
      <c r="GU9" s="273"/>
      <c r="GV9" s="273"/>
      <c r="GW9" s="273"/>
      <c r="GX9" s="273"/>
      <c r="GY9" s="273"/>
      <c r="GZ9" s="273"/>
      <c r="HA9" s="273"/>
      <c r="HB9" s="273"/>
      <c r="HC9" s="273"/>
      <c r="HD9" s="273"/>
      <c r="HE9" s="273"/>
      <c r="HF9" s="273"/>
      <c r="HG9" s="273"/>
      <c r="HH9" s="273"/>
      <c r="HI9" s="273"/>
      <c r="HJ9" s="273"/>
      <c r="HK9" s="273"/>
      <c r="HL9" s="273"/>
      <c r="HM9" s="273"/>
      <c r="HN9" s="273"/>
      <c r="HO9" s="273"/>
      <c r="HP9" s="273"/>
      <c r="HQ9" s="273"/>
      <c r="HR9" s="273"/>
      <c r="HS9" s="273"/>
      <c r="HT9" s="273"/>
      <c r="HU9" s="273"/>
      <c r="HV9" s="273"/>
      <c r="HW9" s="273"/>
      <c r="HX9" s="273"/>
      <c r="HY9" s="273"/>
      <c r="HZ9" s="273"/>
      <c r="IA9" s="273"/>
      <c r="IB9" s="273"/>
      <c r="IC9" s="273"/>
      <c r="ID9" s="273"/>
      <c r="IE9" s="273"/>
      <c r="IF9" s="273"/>
      <c r="IG9" s="273"/>
      <c r="IH9" s="273"/>
      <c r="II9" s="273"/>
      <c r="IJ9" s="273"/>
      <c r="IK9" s="273"/>
    </row>
    <row r="10" spans="1:245" s="44" customFormat="1" ht="19.5" customHeight="1">
      <c r="A10" s="16"/>
      <c r="B10" s="16"/>
      <c r="C10" s="16"/>
      <c r="D10" s="16"/>
      <c r="E10" s="259"/>
      <c r="F10" s="144"/>
      <c r="G10" s="260"/>
      <c r="H10" s="144"/>
      <c r="I10" s="272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273"/>
      <c r="DO10" s="273"/>
      <c r="DP10" s="273"/>
      <c r="DQ10" s="273"/>
      <c r="DR10" s="273"/>
      <c r="DS10" s="273"/>
      <c r="DT10" s="273"/>
      <c r="DU10" s="273"/>
      <c r="DV10" s="273"/>
      <c r="DW10" s="273"/>
      <c r="DX10" s="273"/>
      <c r="DY10" s="273"/>
      <c r="DZ10" s="273"/>
      <c r="EA10" s="273"/>
      <c r="EB10" s="273"/>
      <c r="EC10" s="273"/>
      <c r="ED10" s="273"/>
      <c r="EE10" s="273"/>
      <c r="EF10" s="273"/>
      <c r="EG10" s="273"/>
      <c r="EH10" s="273"/>
      <c r="EI10" s="273"/>
      <c r="EJ10" s="273"/>
      <c r="EK10" s="273"/>
      <c r="EL10" s="273"/>
      <c r="EM10" s="273"/>
      <c r="EN10" s="273"/>
      <c r="EO10" s="273"/>
      <c r="EP10" s="273"/>
      <c r="EQ10" s="273"/>
      <c r="ER10" s="273"/>
      <c r="ES10" s="273"/>
      <c r="ET10" s="273"/>
      <c r="EU10" s="273"/>
      <c r="EV10" s="273"/>
      <c r="EW10" s="273"/>
      <c r="EX10" s="273"/>
      <c r="EY10" s="273"/>
      <c r="EZ10" s="273"/>
      <c r="FA10" s="273"/>
      <c r="FB10" s="273"/>
      <c r="FC10" s="273"/>
      <c r="FD10" s="273"/>
      <c r="FE10" s="273"/>
      <c r="FF10" s="273"/>
      <c r="FG10" s="273"/>
      <c r="FH10" s="273"/>
      <c r="FI10" s="273"/>
      <c r="FJ10" s="273"/>
      <c r="FK10" s="273"/>
      <c r="FL10" s="273"/>
      <c r="FM10" s="273"/>
      <c r="FN10" s="273"/>
      <c r="FO10" s="273"/>
      <c r="FP10" s="273"/>
      <c r="FQ10" s="273"/>
      <c r="FR10" s="273"/>
      <c r="FS10" s="273"/>
      <c r="FT10" s="273"/>
      <c r="FU10" s="273"/>
      <c r="FV10" s="273"/>
      <c r="FW10" s="273"/>
      <c r="FX10" s="273"/>
      <c r="FY10" s="273"/>
      <c r="FZ10" s="273"/>
      <c r="GA10" s="273"/>
      <c r="GB10" s="273"/>
      <c r="GC10" s="273"/>
      <c r="GD10" s="273"/>
      <c r="GE10" s="273"/>
      <c r="GF10" s="273"/>
      <c r="GG10" s="273"/>
      <c r="GH10" s="273"/>
      <c r="GI10" s="273"/>
      <c r="GJ10" s="273"/>
      <c r="GK10" s="273"/>
      <c r="GL10" s="273"/>
      <c r="GM10" s="273"/>
      <c r="GN10" s="273"/>
      <c r="GO10" s="273"/>
      <c r="GP10" s="273"/>
      <c r="GQ10" s="273"/>
      <c r="GR10" s="273"/>
      <c r="GS10" s="273"/>
      <c r="GT10" s="273"/>
      <c r="GU10" s="273"/>
      <c r="GV10" s="273"/>
      <c r="GW10" s="273"/>
      <c r="GX10" s="273"/>
      <c r="GY10" s="273"/>
      <c r="GZ10" s="273"/>
      <c r="HA10" s="273"/>
      <c r="HB10" s="273"/>
      <c r="HC10" s="273"/>
      <c r="HD10" s="273"/>
      <c r="HE10" s="273"/>
      <c r="HF10" s="273"/>
      <c r="HG10" s="273"/>
      <c r="HH10" s="273"/>
      <c r="HI10" s="273"/>
      <c r="HJ10" s="273"/>
      <c r="HK10" s="273"/>
      <c r="HL10" s="273"/>
      <c r="HM10" s="273"/>
      <c r="HN10" s="273"/>
      <c r="HO10" s="273"/>
      <c r="HP10" s="273"/>
      <c r="HQ10" s="273"/>
      <c r="HR10" s="273"/>
      <c r="HS10" s="273"/>
      <c r="HT10" s="273"/>
      <c r="HU10" s="273"/>
      <c r="HV10" s="273"/>
      <c r="HW10" s="273"/>
      <c r="HX10" s="273"/>
      <c r="HY10" s="273"/>
      <c r="HZ10" s="273"/>
      <c r="IA10" s="273"/>
      <c r="IB10" s="273"/>
      <c r="IC10" s="273"/>
      <c r="ID10" s="273"/>
      <c r="IE10" s="273"/>
      <c r="IF10" s="273"/>
      <c r="IG10" s="273"/>
      <c r="IH10" s="273"/>
      <c r="II10" s="273"/>
      <c r="IJ10" s="273"/>
      <c r="IK10" s="273"/>
    </row>
    <row r="11" spans="1:245" ht="19.5" customHeight="1">
      <c r="A11" s="274"/>
      <c r="B11" s="274"/>
      <c r="C11" s="274"/>
      <c r="D11" s="274"/>
      <c r="E11" s="274"/>
      <c r="F11" s="274"/>
      <c r="G11" s="274"/>
      <c r="H11" s="254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</row>
    <row r="12" spans="1:245" ht="19.5" customHeight="1">
      <c r="A12" s="274"/>
      <c r="B12" s="274"/>
      <c r="C12" s="274"/>
      <c r="D12" s="254"/>
      <c r="E12" s="254"/>
      <c r="F12" s="254"/>
      <c r="G12" s="254"/>
      <c r="H12" s="254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  <c r="IK12" s="245"/>
    </row>
    <row r="13" spans="1:245" ht="19.5" customHeight="1">
      <c r="A13" s="274"/>
      <c r="B13" s="274"/>
      <c r="C13" s="274"/>
      <c r="D13" s="254"/>
      <c r="E13" s="254"/>
      <c r="F13" s="254"/>
      <c r="G13" s="254"/>
      <c r="H13" s="254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  <c r="IK13" s="245"/>
    </row>
    <row r="14" spans="1:245" ht="19.5" customHeight="1">
      <c r="A14" s="274"/>
      <c r="B14" s="274"/>
      <c r="C14" s="274"/>
      <c r="D14" s="274"/>
      <c r="E14" s="274"/>
      <c r="F14" s="274"/>
      <c r="G14" s="274"/>
      <c r="H14" s="254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  <c r="IK14" s="245"/>
    </row>
    <row r="15" spans="1:245" ht="19.5" customHeight="1">
      <c r="A15" s="274"/>
      <c r="B15" s="274"/>
      <c r="C15" s="274"/>
      <c r="D15" s="254"/>
      <c r="E15" s="254"/>
      <c r="F15" s="254"/>
      <c r="G15" s="254"/>
      <c r="H15" s="254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  <c r="IK15" s="245"/>
    </row>
    <row r="16" spans="1:245" ht="19.5" customHeight="1">
      <c r="A16" s="245"/>
      <c r="B16" s="274"/>
      <c r="C16" s="274"/>
      <c r="D16" s="254"/>
      <c r="E16" s="254"/>
      <c r="F16" s="254"/>
      <c r="G16" s="254"/>
      <c r="H16" s="254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  <c r="IK16" s="245"/>
    </row>
    <row r="17" spans="1:245" ht="19.5" customHeight="1">
      <c r="A17" s="245"/>
      <c r="B17" s="245"/>
      <c r="C17" s="274"/>
      <c r="D17" s="274"/>
      <c r="E17" s="245"/>
      <c r="F17" s="245"/>
      <c r="G17" s="245"/>
      <c r="H17" s="254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5"/>
      <c r="FK17" s="245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5"/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5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5"/>
      <c r="HI17" s="245"/>
      <c r="HJ17" s="245"/>
      <c r="HK17" s="245"/>
      <c r="HL17" s="245"/>
      <c r="HM17" s="245"/>
      <c r="HN17" s="245"/>
      <c r="HO17" s="245"/>
      <c r="HP17" s="245"/>
      <c r="HQ17" s="245"/>
      <c r="HR17" s="245"/>
      <c r="HS17" s="245"/>
      <c r="HT17" s="245"/>
      <c r="HU17" s="245"/>
      <c r="HV17" s="245"/>
      <c r="HW17" s="245"/>
      <c r="HX17" s="245"/>
      <c r="HY17" s="245"/>
      <c r="HZ17" s="245"/>
      <c r="IA17" s="245"/>
      <c r="IB17" s="245"/>
      <c r="IC17" s="245"/>
      <c r="ID17" s="245"/>
      <c r="IE17" s="245"/>
      <c r="IF17" s="245"/>
      <c r="IG17" s="245"/>
      <c r="IH17" s="245"/>
      <c r="II17" s="245"/>
      <c r="IJ17" s="245"/>
      <c r="IK17" s="245"/>
    </row>
    <row r="18" spans="1:245" ht="19.5" customHeight="1">
      <c r="A18" s="245"/>
      <c r="B18" s="245"/>
      <c r="C18" s="274"/>
      <c r="D18" s="254"/>
      <c r="E18" s="254"/>
      <c r="F18" s="254"/>
      <c r="G18" s="254"/>
      <c r="H18" s="254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5"/>
      <c r="FO18" s="245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5"/>
      <c r="GD18" s="245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5"/>
      <c r="GR18" s="245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5"/>
      <c r="HF18" s="245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45"/>
      <c r="HU18" s="245"/>
      <c r="HV18" s="245"/>
      <c r="HW18" s="245"/>
      <c r="HX18" s="245"/>
      <c r="HY18" s="245"/>
      <c r="HZ18" s="245"/>
      <c r="IA18" s="245"/>
      <c r="IB18" s="245"/>
      <c r="IC18" s="245"/>
      <c r="ID18" s="245"/>
      <c r="IE18" s="245"/>
      <c r="IF18" s="245"/>
      <c r="IG18" s="245"/>
      <c r="IH18" s="245"/>
      <c r="II18" s="245"/>
      <c r="IJ18" s="245"/>
      <c r="IK18" s="245"/>
    </row>
    <row r="19" spans="1:245" ht="19.5" customHeight="1">
      <c r="A19" s="274"/>
      <c r="B19" s="245"/>
      <c r="C19" s="274"/>
      <c r="D19" s="254"/>
      <c r="E19" s="254"/>
      <c r="F19" s="254"/>
      <c r="G19" s="254"/>
      <c r="H19" s="254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5"/>
      <c r="FK19" s="245"/>
      <c r="FL19" s="245"/>
      <c r="FM19" s="245"/>
      <c r="FN19" s="245"/>
      <c r="FO19" s="245"/>
      <c r="FP19" s="245"/>
      <c r="FQ19" s="245"/>
      <c r="FR19" s="245"/>
      <c r="FS19" s="245"/>
      <c r="FT19" s="245"/>
      <c r="FU19" s="245"/>
      <c r="FV19" s="245"/>
      <c r="FW19" s="245"/>
      <c r="FX19" s="245"/>
      <c r="FY19" s="245"/>
      <c r="FZ19" s="245"/>
      <c r="GA19" s="245"/>
      <c r="GB19" s="245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  <c r="GQ19" s="245"/>
      <c r="GR19" s="245"/>
      <c r="GS19" s="245"/>
      <c r="GT19" s="245"/>
      <c r="GU19" s="245"/>
      <c r="GV19" s="245"/>
      <c r="GW19" s="245"/>
      <c r="GX19" s="245"/>
      <c r="GY19" s="245"/>
      <c r="GZ19" s="245"/>
      <c r="HA19" s="245"/>
      <c r="HB19" s="245"/>
      <c r="HC19" s="245"/>
      <c r="HD19" s="245"/>
      <c r="HE19" s="245"/>
      <c r="HF19" s="245"/>
      <c r="HG19" s="245"/>
      <c r="HH19" s="245"/>
      <c r="HI19" s="245"/>
      <c r="HJ19" s="245"/>
      <c r="HK19" s="245"/>
      <c r="HL19" s="245"/>
      <c r="HM19" s="245"/>
      <c r="HN19" s="245"/>
      <c r="HO19" s="245"/>
      <c r="HP19" s="245"/>
      <c r="HQ19" s="245"/>
      <c r="HR19" s="245"/>
      <c r="HS19" s="245"/>
      <c r="HT19" s="245"/>
      <c r="HU19" s="245"/>
      <c r="HV19" s="245"/>
      <c r="HW19" s="245"/>
      <c r="HX19" s="245"/>
      <c r="HY19" s="245"/>
      <c r="HZ19" s="245"/>
      <c r="IA19" s="245"/>
      <c r="IB19" s="245"/>
      <c r="IC19" s="245"/>
      <c r="ID19" s="245"/>
      <c r="IE19" s="245"/>
      <c r="IF19" s="245"/>
      <c r="IG19" s="245"/>
      <c r="IH19" s="245"/>
      <c r="II19" s="245"/>
      <c r="IJ19" s="245"/>
      <c r="IK19" s="245"/>
    </row>
    <row r="20" spans="1:245" ht="19.5" customHeight="1">
      <c r="A20" s="274"/>
      <c r="B20" s="245"/>
      <c r="C20" s="245"/>
      <c r="D20" s="245"/>
      <c r="E20" s="245"/>
      <c r="F20" s="245"/>
      <c r="G20" s="245"/>
      <c r="H20" s="254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5"/>
      <c r="FL20" s="245"/>
      <c r="FM20" s="245"/>
      <c r="FN20" s="245"/>
      <c r="FO20" s="245"/>
      <c r="FP20" s="245"/>
      <c r="FQ20" s="245"/>
      <c r="FR20" s="245"/>
      <c r="FS20" s="245"/>
      <c r="FT20" s="245"/>
      <c r="FU20" s="245"/>
      <c r="FV20" s="245"/>
      <c r="FW20" s="245"/>
      <c r="FX20" s="245"/>
      <c r="FY20" s="245"/>
      <c r="FZ20" s="245"/>
      <c r="GA20" s="245"/>
      <c r="GB20" s="245"/>
      <c r="GC20" s="245"/>
      <c r="GD20" s="245"/>
      <c r="GE20" s="245"/>
      <c r="GF20" s="245"/>
      <c r="GG20" s="245"/>
      <c r="GH20" s="245"/>
      <c r="GI20" s="245"/>
      <c r="GJ20" s="245"/>
      <c r="GK20" s="245"/>
      <c r="GL20" s="245"/>
      <c r="GM20" s="245"/>
      <c r="GN20" s="245"/>
      <c r="GO20" s="245"/>
      <c r="GP20" s="245"/>
      <c r="GQ20" s="245"/>
      <c r="GR20" s="245"/>
      <c r="GS20" s="245"/>
      <c r="GT20" s="245"/>
      <c r="GU20" s="245"/>
      <c r="GV20" s="245"/>
      <c r="GW20" s="245"/>
      <c r="GX20" s="245"/>
      <c r="GY20" s="245"/>
      <c r="GZ20" s="245"/>
      <c r="HA20" s="245"/>
      <c r="HB20" s="245"/>
      <c r="HC20" s="245"/>
      <c r="HD20" s="245"/>
      <c r="HE20" s="245"/>
      <c r="HF20" s="245"/>
      <c r="HG20" s="245"/>
      <c r="HH20" s="245"/>
      <c r="HI20" s="245"/>
      <c r="HJ20" s="245"/>
      <c r="HK20" s="245"/>
      <c r="HL20" s="245"/>
      <c r="HM20" s="245"/>
      <c r="HN20" s="245"/>
      <c r="HO20" s="245"/>
      <c r="HP20" s="245"/>
      <c r="HQ20" s="245"/>
      <c r="HR20" s="245"/>
      <c r="HS20" s="245"/>
      <c r="HT20" s="245"/>
      <c r="HU20" s="245"/>
      <c r="HV20" s="245"/>
      <c r="HW20" s="245"/>
      <c r="HX20" s="245"/>
      <c r="HY20" s="245"/>
      <c r="HZ20" s="245"/>
      <c r="IA20" s="245"/>
      <c r="IB20" s="245"/>
      <c r="IC20" s="245"/>
      <c r="ID20" s="245"/>
      <c r="IE20" s="245"/>
      <c r="IF20" s="245"/>
      <c r="IG20" s="245"/>
      <c r="IH20" s="245"/>
      <c r="II20" s="245"/>
      <c r="IJ20" s="245"/>
      <c r="IK20" s="245"/>
    </row>
    <row r="21" spans="1:245" ht="19.5" customHeight="1">
      <c r="A21" s="245"/>
      <c r="B21" s="245"/>
      <c r="C21" s="245"/>
      <c r="D21" s="254"/>
      <c r="E21" s="254"/>
      <c r="F21" s="254"/>
      <c r="G21" s="254"/>
      <c r="H21" s="254"/>
      <c r="I21" s="245"/>
      <c r="J21" s="274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  <c r="GQ21" s="245"/>
      <c r="GR21" s="245"/>
      <c r="GS21" s="245"/>
      <c r="GT21" s="245"/>
      <c r="GU21" s="245"/>
      <c r="GV21" s="245"/>
      <c r="GW21" s="245"/>
      <c r="GX21" s="245"/>
      <c r="GY21" s="245"/>
      <c r="GZ21" s="245"/>
      <c r="HA21" s="245"/>
      <c r="HB21" s="245"/>
      <c r="HC21" s="245"/>
      <c r="HD21" s="245"/>
      <c r="HE21" s="245"/>
      <c r="HF21" s="245"/>
      <c r="HG21" s="245"/>
      <c r="HH21" s="245"/>
      <c r="HI21" s="245"/>
      <c r="HJ21" s="245"/>
      <c r="HK21" s="245"/>
      <c r="HL21" s="245"/>
      <c r="HM21" s="245"/>
      <c r="HN21" s="245"/>
      <c r="HO21" s="245"/>
      <c r="HP21" s="245"/>
      <c r="HQ21" s="245"/>
      <c r="HR21" s="245"/>
      <c r="HS21" s="245"/>
      <c r="HT21" s="245"/>
      <c r="HU21" s="245"/>
      <c r="HV21" s="245"/>
      <c r="HW21" s="245"/>
      <c r="HX21" s="245"/>
      <c r="HY21" s="245"/>
      <c r="HZ21" s="245"/>
      <c r="IA21" s="245"/>
      <c r="IB21" s="245"/>
      <c r="IC21" s="245"/>
      <c r="ID21" s="245"/>
      <c r="IE21" s="245"/>
      <c r="IF21" s="245"/>
      <c r="IG21" s="245"/>
      <c r="IH21" s="245"/>
      <c r="II21" s="245"/>
      <c r="IJ21" s="245"/>
      <c r="IK21" s="245"/>
    </row>
    <row r="22" spans="1:245" ht="19.5" customHeight="1">
      <c r="A22" s="245"/>
      <c r="B22" s="245"/>
      <c r="C22" s="245"/>
      <c r="D22" s="254"/>
      <c r="E22" s="254"/>
      <c r="F22" s="254"/>
      <c r="G22" s="254"/>
      <c r="H22" s="254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5"/>
      <c r="FK22" s="245"/>
      <c r="FL22" s="245"/>
      <c r="FM22" s="245"/>
      <c r="FN22" s="245"/>
      <c r="FO22" s="245"/>
      <c r="FP22" s="245"/>
      <c r="FQ22" s="245"/>
      <c r="FR22" s="245"/>
      <c r="FS22" s="245"/>
      <c r="FT22" s="245"/>
      <c r="FU22" s="245"/>
      <c r="FV22" s="245"/>
      <c r="FW22" s="245"/>
      <c r="FX22" s="245"/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5"/>
      <c r="GK22" s="245"/>
      <c r="GL22" s="245"/>
      <c r="GM22" s="245"/>
      <c r="GN22" s="245"/>
      <c r="GO22" s="245"/>
      <c r="GP22" s="245"/>
      <c r="GQ22" s="245"/>
      <c r="GR22" s="245"/>
      <c r="GS22" s="245"/>
      <c r="GT22" s="245"/>
      <c r="GU22" s="245"/>
      <c r="GV22" s="245"/>
      <c r="GW22" s="245"/>
      <c r="GX22" s="245"/>
      <c r="GY22" s="245"/>
      <c r="GZ22" s="245"/>
      <c r="HA22" s="245"/>
      <c r="HB22" s="245"/>
      <c r="HC22" s="245"/>
      <c r="HD22" s="245"/>
      <c r="HE22" s="245"/>
      <c r="HF22" s="245"/>
      <c r="HG22" s="245"/>
      <c r="HH22" s="245"/>
      <c r="HI22" s="245"/>
      <c r="HJ22" s="245"/>
      <c r="HK22" s="245"/>
      <c r="HL22" s="245"/>
      <c r="HM22" s="245"/>
      <c r="HN22" s="245"/>
      <c r="HO22" s="245"/>
      <c r="HP22" s="245"/>
      <c r="HQ22" s="245"/>
      <c r="HR22" s="245"/>
      <c r="HS22" s="245"/>
      <c r="HT22" s="245"/>
      <c r="HU22" s="245"/>
      <c r="HV22" s="245"/>
      <c r="HW22" s="245"/>
      <c r="HX22" s="245"/>
      <c r="HY22" s="245"/>
      <c r="HZ22" s="245"/>
      <c r="IA22" s="245"/>
      <c r="IB22" s="245"/>
      <c r="IC22" s="245"/>
      <c r="ID22" s="245"/>
      <c r="IE22" s="245"/>
      <c r="IF22" s="245"/>
      <c r="IG22" s="245"/>
      <c r="IH22" s="245"/>
      <c r="II22" s="245"/>
      <c r="IJ22" s="245"/>
      <c r="IK22" s="245"/>
    </row>
    <row r="23" spans="1:245" ht="19.5" customHeight="1">
      <c r="A23" s="245"/>
      <c r="B23" s="245"/>
      <c r="C23" s="245"/>
      <c r="D23" s="245"/>
      <c r="E23" s="245"/>
      <c r="F23" s="245"/>
      <c r="G23" s="245"/>
      <c r="H23" s="254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5"/>
      <c r="DO23" s="245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5"/>
      <c r="EE23" s="245"/>
      <c r="EF23" s="245"/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5"/>
      <c r="ES23" s="245"/>
      <c r="ET23" s="245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5"/>
      <c r="FF23" s="245"/>
      <c r="FG23" s="245"/>
      <c r="FH23" s="245"/>
      <c r="FI23" s="245"/>
      <c r="FJ23" s="245"/>
      <c r="FK23" s="245"/>
      <c r="FL23" s="245"/>
      <c r="FM23" s="245"/>
      <c r="FN23" s="245"/>
      <c r="FO23" s="245"/>
      <c r="FP23" s="245"/>
      <c r="FQ23" s="245"/>
      <c r="FR23" s="245"/>
      <c r="FS23" s="245"/>
      <c r="FT23" s="245"/>
      <c r="FU23" s="245"/>
      <c r="FV23" s="245"/>
      <c r="FW23" s="245"/>
      <c r="FX23" s="245"/>
      <c r="FY23" s="245"/>
      <c r="FZ23" s="245"/>
      <c r="GA23" s="245"/>
      <c r="GB23" s="245"/>
      <c r="GC23" s="245"/>
      <c r="GD23" s="245"/>
      <c r="GE23" s="245"/>
      <c r="GF23" s="245"/>
      <c r="GG23" s="245"/>
      <c r="GH23" s="245"/>
      <c r="GI23" s="245"/>
      <c r="GJ23" s="245"/>
      <c r="GK23" s="245"/>
      <c r="GL23" s="245"/>
      <c r="GM23" s="245"/>
      <c r="GN23" s="245"/>
      <c r="GO23" s="245"/>
      <c r="GP23" s="245"/>
      <c r="GQ23" s="245"/>
      <c r="GR23" s="245"/>
      <c r="GS23" s="245"/>
      <c r="GT23" s="245"/>
      <c r="GU23" s="245"/>
      <c r="GV23" s="245"/>
      <c r="GW23" s="245"/>
      <c r="GX23" s="245"/>
      <c r="GY23" s="245"/>
      <c r="GZ23" s="245"/>
      <c r="HA23" s="245"/>
      <c r="HB23" s="245"/>
      <c r="HC23" s="245"/>
      <c r="HD23" s="245"/>
      <c r="HE23" s="245"/>
      <c r="HF23" s="245"/>
      <c r="HG23" s="245"/>
      <c r="HH23" s="245"/>
      <c r="HI23" s="245"/>
      <c r="HJ23" s="245"/>
      <c r="HK23" s="245"/>
      <c r="HL23" s="245"/>
      <c r="HM23" s="245"/>
      <c r="HN23" s="245"/>
      <c r="HO23" s="245"/>
      <c r="HP23" s="245"/>
      <c r="HQ23" s="245"/>
      <c r="HR23" s="245"/>
      <c r="HS23" s="245"/>
      <c r="HT23" s="245"/>
      <c r="HU23" s="245"/>
      <c r="HV23" s="245"/>
      <c r="HW23" s="245"/>
      <c r="HX23" s="245"/>
      <c r="HY23" s="245"/>
      <c r="HZ23" s="245"/>
      <c r="IA23" s="245"/>
      <c r="IB23" s="245"/>
      <c r="IC23" s="245"/>
      <c r="ID23" s="245"/>
      <c r="IE23" s="245"/>
      <c r="IF23" s="245"/>
      <c r="IG23" s="245"/>
      <c r="IH23" s="245"/>
      <c r="II23" s="245"/>
      <c r="IJ23" s="245"/>
      <c r="IK23" s="245"/>
    </row>
    <row r="24" spans="1:245" ht="19.5" customHeight="1">
      <c r="A24" s="245"/>
      <c r="B24" s="245"/>
      <c r="C24" s="245"/>
      <c r="D24" s="254"/>
      <c r="E24" s="254"/>
      <c r="F24" s="254"/>
      <c r="G24" s="254"/>
      <c r="H24" s="254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  <c r="FL24" s="245"/>
      <c r="FM24" s="245"/>
      <c r="FN24" s="245"/>
      <c r="FO24" s="245"/>
      <c r="FP24" s="245"/>
      <c r="FQ24" s="245"/>
      <c r="FR24" s="245"/>
      <c r="FS24" s="245"/>
      <c r="FT24" s="245"/>
      <c r="FU24" s="245"/>
      <c r="FV24" s="245"/>
      <c r="FW24" s="245"/>
      <c r="FX24" s="245"/>
      <c r="FY24" s="245"/>
      <c r="FZ24" s="245"/>
      <c r="GA24" s="245"/>
      <c r="GB24" s="245"/>
      <c r="GC24" s="245"/>
      <c r="GD24" s="245"/>
      <c r="GE24" s="245"/>
      <c r="GF24" s="245"/>
      <c r="GG24" s="245"/>
      <c r="GH24" s="245"/>
      <c r="GI24" s="245"/>
      <c r="GJ24" s="245"/>
      <c r="GK24" s="245"/>
      <c r="GL24" s="245"/>
      <c r="GM24" s="245"/>
      <c r="GN24" s="245"/>
      <c r="GO24" s="245"/>
      <c r="GP24" s="245"/>
      <c r="GQ24" s="245"/>
      <c r="GR24" s="245"/>
      <c r="GS24" s="245"/>
      <c r="GT24" s="245"/>
      <c r="GU24" s="245"/>
      <c r="GV24" s="245"/>
      <c r="GW24" s="245"/>
      <c r="GX24" s="245"/>
      <c r="GY24" s="245"/>
      <c r="GZ24" s="245"/>
      <c r="HA24" s="245"/>
      <c r="HB24" s="245"/>
      <c r="HC24" s="245"/>
      <c r="HD24" s="245"/>
      <c r="HE24" s="245"/>
      <c r="HF24" s="245"/>
      <c r="HG24" s="245"/>
      <c r="HH24" s="245"/>
      <c r="HI24" s="245"/>
      <c r="HJ24" s="245"/>
      <c r="HK24" s="245"/>
      <c r="HL24" s="245"/>
      <c r="HM24" s="245"/>
      <c r="HN24" s="245"/>
      <c r="HO24" s="245"/>
      <c r="HP24" s="245"/>
      <c r="HQ24" s="245"/>
      <c r="HR24" s="245"/>
      <c r="HS24" s="245"/>
      <c r="HT24" s="245"/>
      <c r="HU24" s="245"/>
      <c r="HV24" s="245"/>
      <c r="HW24" s="245"/>
      <c r="HX24" s="245"/>
      <c r="HY24" s="245"/>
      <c r="HZ24" s="245"/>
      <c r="IA24" s="245"/>
      <c r="IB24" s="245"/>
      <c r="IC24" s="245"/>
      <c r="ID24" s="245"/>
      <c r="IE24" s="245"/>
      <c r="IF24" s="245"/>
      <c r="IG24" s="245"/>
      <c r="IH24" s="245"/>
      <c r="II24" s="245"/>
      <c r="IJ24" s="245"/>
      <c r="IK24" s="245"/>
    </row>
    <row r="25" spans="1:245" ht="19.5" customHeight="1">
      <c r="A25" s="245"/>
      <c r="B25" s="245"/>
      <c r="C25" s="245"/>
      <c r="D25" s="254"/>
      <c r="E25" s="254"/>
      <c r="F25" s="254"/>
      <c r="G25" s="254"/>
      <c r="H25" s="254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5"/>
      <c r="FL25" s="245"/>
      <c r="FM25" s="245"/>
      <c r="FN25" s="245"/>
      <c r="FO25" s="245"/>
      <c r="FP25" s="245"/>
      <c r="FQ25" s="245"/>
      <c r="FR25" s="245"/>
      <c r="FS25" s="245"/>
      <c r="FT25" s="245"/>
      <c r="FU25" s="245"/>
      <c r="FV25" s="245"/>
      <c r="FW25" s="245"/>
      <c r="FX25" s="245"/>
      <c r="FY25" s="245"/>
      <c r="FZ25" s="245"/>
      <c r="GA25" s="245"/>
      <c r="GB25" s="245"/>
      <c r="GC25" s="245"/>
      <c r="GD25" s="245"/>
      <c r="GE25" s="245"/>
      <c r="GF25" s="245"/>
      <c r="GG25" s="245"/>
      <c r="GH25" s="245"/>
      <c r="GI25" s="245"/>
      <c r="GJ25" s="245"/>
      <c r="GK25" s="245"/>
      <c r="GL25" s="245"/>
      <c r="GM25" s="245"/>
      <c r="GN25" s="245"/>
      <c r="GO25" s="245"/>
      <c r="GP25" s="245"/>
      <c r="GQ25" s="245"/>
      <c r="GR25" s="245"/>
      <c r="GS25" s="245"/>
      <c r="GT25" s="245"/>
      <c r="GU25" s="245"/>
      <c r="GV25" s="245"/>
      <c r="GW25" s="245"/>
      <c r="GX25" s="245"/>
      <c r="GY25" s="245"/>
      <c r="GZ25" s="245"/>
      <c r="HA25" s="245"/>
      <c r="HB25" s="245"/>
      <c r="HC25" s="245"/>
      <c r="HD25" s="245"/>
      <c r="HE25" s="245"/>
      <c r="HF25" s="245"/>
      <c r="HG25" s="245"/>
      <c r="HH25" s="245"/>
      <c r="HI25" s="245"/>
      <c r="HJ25" s="245"/>
      <c r="HK25" s="245"/>
      <c r="HL25" s="245"/>
      <c r="HM25" s="245"/>
      <c r="HN25" s="245"/>
      <c r="HO25" s="245"/>
      <c r="HP25" s="245"/>
      <c r="HQ25" s="245"/>
      <c r="HR25" s="245"/>
      <c r="HS25" s="245"/>
      <c r="HT25" s="245"/>
      <c r="HU25" s="245"/>
      <c r="HV25" s="245"/>
      <c r="HW25" s="245"/>
      <c r="HX25" s="245"/>
      <c r="HY25" s="245"/>
      <c r="HZ25" s="245"/>
      <c r="IA25" s="245"/>
      <c r="IB25" s="245"/>
      <c r="IC25" s="245"/>
      <c r="ID25" s="245"/>
      <c r="IE25" s="245"/>
      <c r="IF25" s="245"/>
      <c r="IG25" s="245"/>
      <c r="IH25" s="245"/>
      <c r="II25" s="245"/>
      <c r="IJ25" s="245"/>
      <c r="IK25" s="245"/>
    </row>
    <row r="26" spans="1:245" ht="19.5" customHeight="1">
      <c r="A26" s="245"/>
      <c r="B26" s="245"/>
      <c r="C26" s="245"/>
      <c r="D26" s="245"/>
      <c r="E26" s="245"/>
      <c r="F26" s="245"/>
      <c r="G26" s="245"/>
      <c r="H26" s="254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245"/>
      <c r="DQ26" s="245"/>
      <c r="DR26" s="245"/>
      <c r="DS26" s="245"/>
      <c r="DT26" s="245"/>
      <c r="DU26" s="245"/>
      <c r="DV26" s="245"/>
      <c r="DW26" s="245"/>
      <c r="DX26" s="245"/>
      <c r="DY26" s="245"/>
      <c r="DZ26" s="245"/>
      <c r="EA26" s="245"/>
      <c r="EB26" s="245"/>
      <c r="EC26" s="245"/>
      <c r="ED26" s="245"/>
      <c r="EE26" s="245"/>
      <c r="EF26" s="245"/>
      <c r="EG26" s="245"/>
      <c r="EH26" s="245"/>
      <c r="EI26" s="245"/>
      <c r="EJ26" s="245"/>
      <c r="EK26" s="245"/>
      <c r="EL26" s="245"/>
      <c r="EM26" s="245"/>
      <c r="EN26" s="245"/>
      <c r="EO26" s="245"/>
      <c r="EP26" s="245"/>
      <c r="EQ26" s="245"/>
      <c r="ER26" s="245"/>
      <c r="ES26" s="245"/>
      <c r="ET26" s="245"/>
      <c r="EU26" s="245"/>
      <c r="EV26" s="245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5"/>
      <c r="FL26" s="245"/>
      <c r="FM26" s="245"/>
      <c r="FN26" s="245"/>
      <c r="FO26" s="245"/>
      <c r="FP26" s="245"/>
      <c r="FQ26" s="245"/>
      <c r="FR26" s="245"/>
      <c r="FS26" s="245"/>
      <c r="FT26" s="245"/>
      <c r="FU26" s="245"/>
      <c r="FV26" s="245"/>
      <c r="FW26" s="245"/>
      <c r="FX26" s="245"/>
      <c r="FY26" s="245"/>
      <c r="FZ26" s="245"/>
      <c r="GA26" s="245"/>
      <c r="GB26" s="245"/>
      <c r="GC26" s="245"/>
      <c r="GD26" s="245"/>
      <c r="GE26" s="245"/>
      <c r="GF26" s="245"/>
      <c r="GG26" s="245"/>
      <c r="GH26" s="245"/>
      <c r="GI26" s="245"/>
      <c r="GJ26" s="245"/>
      <c r="GK26" s="245"/>
      <c r="GL26" s="245"/>
      <c r="GM26" s="245"/>
      <c r="GN26" s="245"/>
      <c r="GO26" s="245"/>
      <c r="GP26" s="245"/>
      <c r="GQ26" s="245"/>
      <c r="GR26" s="245"/>
      <c r="GS26" s="245"/>
      <c r="GT26" s="245"/>
      <c r="GU26" s="245"/>
      <c r="GV26" s="245"/>
      <c r="GW26" s="245"/>
      <c r="GX26" s="245"/>
      <c r="GY26" s="245"/>
      <c r="GZ26" s="245"/>
      <c r="HA26" s="245"/>
      <c r="HB26" s="245"/>
      <c r="HC26" s="245"/>
      <c r="HD26" s="245"/>
      <c r="HE26" s="245"/>
      <c r="HF26" s="245"/>
      <c r="HG26" s="245"/>
      <c r="HH26" s="245"/>
      <c r="HI26" s="245"/>
      <c r="HJ26" s="245"/>
      <c r="HK26" s="245"/>
      <c r="HL26" s="245"/>
      <c r="HM26" s="245"/>
      <c r="HN26" s="245"/>
      <c r="HO26" s="245"/>
      <c r="HP26" s="245"/>
      <c r="HQ26" s="245"/>
      <c r="HR26" s="245"/>
      <c r="HS26" s="245"/>
      <c r="HT26" s="245"/>
      <c r="HU26" s="245"/>
      <c r="HV26" s="245"/>
      <c r="HW26" s="245"/>
      <c r="HX26" s="245"/>
      <c r="HY26" s="245"/>
      <c r="HZ26" s="245"/>
      <c r="IA26" s="245"/>
      <c r="IB26" s="245"/>
      <c r="IC26" s="245"/>
      <c r="ID26" s="245"/>
      <c r="IE26" s="245"/>
      <c r="IF26" s="245"/>
      <c r="IG26" s="245"/>
      <c r="IH26" s="245"/>
      <c r="II26" s="245"/>
      <c r="IJ26" s="245"/>
      <c r="IK26" s="245"/>
    </row>
    <row r="27" spans="1:245" ht="19.5" customHeight="1">
      <c r="A27" s="245"/>
      <c r="B27" s="245"/>
      <c r="C27" s="245"/>
      <c r="D27" s="254"/>
      <c r="E27" s="254"/>
      <c r="F27" s="254"/>
      <c r="G27" s="254"/>
      <c r="H27" s="254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  <c r="DT27" s="245"/>
      <c r="DU27" s="245"/>
      <c r="DV27" s="245"/>
      <c r="DW27" s="245"/>
      <c r="DX27" s="245"/>
      <c r="DY27" s="245"/>
      <c r="DZ27" s="245"/>
      <c r="EA27" s="245"/>
      <c r="EB27" s="245"/>
      <c r="EC27" s="245"/>
      <c r="ED27" s="245"/>
      <c r="EE27" s="245"/>
      <c r="EF27" s="245"/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5"/>
      <c r="FA27" s="245"/>
      <c r="FB27" s="245"/>
      <c r="FC27" s="245"/>
      <c r="FD27" s="245"/>
      <c r="FE27" s="245"/>
      <c r="FF27" s="245"/>
      <c r="FG27" s="245"/>
      <c r="FH27" s="245"/>
      <c r="FI27" s="245"/>
      <c r="FJ27" s="245"/>
      <c r="FK27" s="245"/>
      <c r="FL27" s="245"/>
      <c r="FM27" s="245"/>
      <c r="FN27" s="245"/>
      <c r="FO27" s="245"/>
      <c r="FP27" s="245"/>
      <c r="FQ27" s="245"/>
      <c r="FR27" s="245"/>
      <c r="FS27" s="245"/>
      <c r="FT27" s="245"/>
      <c r="FU27" s="245"/>
      <c r="FV27" s="245"/>
      <c r="FW27" s="245"/>
      <c r="FX27" s="245"/>
      <c r="FY27" s="245"/>
      <c r="FZ27" s="245"/>
      <c r="GA27" s="245"/>
      <c r="GB27" s="245"/>
      <c r="GC27" s="245"/>
      <c r="GD27" s="245"/>
      <c r="GE27" s="245"/>
      <c r="GF27" s="245"/>
      <c r="GG27" s="245"/>
      <c r="GH27" s="245"/>
      <c r="GI27" s="245"/>
      <c r="GJ27" s="245"/>
      <c r="GK27" s="245"/>
      <c r="GL27" s="245"/>
      <c r="GM27" s="245"/>
      <c r="GN27" s="245"/>
      <c r="GO27" s="245"/>
      <c r="GP27" s="245"/>
      <c r="GQ27" s="245"/>
      <c r="GR27" s="245"/>
      <c r="GS27" s="245"/>
      <c r="GT27" s="245"/>
      <c r="GU27" s="245"/>
      <c r="GV27" s="245"/>
      <c r="GW27" s="245"/>
      <c r="GX27" s="245"/>
      <c r="GY27" s="245"/>
      <c r="GZ27" s="245"/>
      <c r="HA27" s="245"/>
      <c r="HB27" s="245"/>
      <c r="HC27" s="245"/>
      <c r="HD27" s="245"/>
      <c r="HE27" s="245"/>
      <c r="HF27" s="245"/>
      <c r="HG27" s="245"/>
      <c r="HH27" s="245"/>
      <c r="HI27" s="245"/>
      <c r="HJ27" s="245"/>
      <c r="HK27" s="245"/>
      <c r="HL27" s="245"/>
      <c r="HM27" s="245"/>
      <c r="HN27" s="245"/>
      <c r="HO27" s="245"/>
      <c r="HP27" s="245"/>
      <c r="HQ27" s="245"/>
      <c r="HR27" s="245"/>
      <c r="HS27" s="245"/>
      <c r="HT27" s="245"/>
      <c r="HU27" s="245"/>
      <c r="HV27" s="245"/>
      <c r="HW27" s="245"/>
      <c r="HX27" s="245"/>
      <c r="HY27" s="245"/>
      <c r="HZ27" s="245"/>
      <c r="IA27" s="245"/>
      <c r="IB27" s="245"/>
      <c r="IC27" s="245"/>
      <c r="ID27" s="245"/>
      <c r="IE27" s="245"/>
      <c r="IF27" s="245"/>
      <c r="IG27" s="245"/>
      <c r="IH27" s="245"/>
      <c r="II27" s="245"/>
      <c r="IJ27" s="245"/>
      <c r="IK27" s="245"/>
    </row>
    <row r="28" spans="1:245" ht="19.5" customHeight="1">
      <c r="A28" s="245"/>
      <c r="B28" s="245"/>
      <c r="C28" s="245"/>
      <c r="D28" s="254"/>
      <c r="E28" s="254"/>
      <c r="F28" s="254"/>
      <c r="G28" s="254"/>
      <c r="H28" s="254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5"/>
      <c r="DY28" s="245"/>
      <c r="DZ28" s="245"/>
      <c r="EA28" s="245"/>
      <c r="EB28" s="245"/>
      <c r="EC28" s="245"/>
      <c r="ED28" s="245"/>
      <c r="EE28" s="245"/>
      <c r="EF28" s="245"/>
      <c r="EG28" s="245"/>
      <c r="EH28" s="245"/>
      <c r="EI28" s="245"/>
      <c r="EJ28" s="245"/>
      <c r="EK28" s="245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5"/>
      <c r="EW28" s="245"/>
      <c r="EX28" s="245"/>
      <c r="EY28" s="245"/>
      <c r="EZ28" s="245"/>
      <c r="FA28" s="245"/>
      <c r="FB28" s="245"/>
      <c r="FC28" s="245"/>
      <c r="FD28" s="245"/>
      <c r="FE28" s="245"/>
      <c r="FF28" s="245"/>
      <c r="FG28" s="245"/>
      <c r="FH28" s="245"/>
      <c r="FI28" s="245"/>
      <c r="FJ28" s="245"/>
      <c r="FK28" s="245"/>
      <c r="FL28" s="245"/>
      <c r="FM28" s="245"/>
      <c r="FN28" s="245"/>
      <c r="FO28" s="245"/>
      <c r="FP28" s="245"/>
      <c r="FQ28" s="245"/>
      <c r="FR28" s="245"/>
      <c r="FS28" s="245"/>
      <c r="FT28" s="245"/>
      <c r="FU28" s="245"/>
      <c r="FV28" s="245"/>
      <c r="FW28" s="245"/>
      <c r="FX28" s="245"/>
      <c r="FY28" s="245"/>
      <c r="FZ28" s="245"/>
      <c r="GA28" s="245"/>
      <c r="GB28" s="245"/>
      <c r="GC28" s="245"/>
      <c r="GD28" s="245"/>
      <c r="GE28" s="245"/>
      <c r="GF28" s="245"/>
      <c r="GG28" s="245"/>
      <c r="GH28" s="245"/>
      <c r="GI28" s="245"/>
      <c r="GJ28" s="245"/>
      <c r="GK28" s="245"/>
      <c r="GL28" s="245"/>
      <c r="GM28" s="245"/>
      <c r="GN28" s="245"/>
      <c r="GO28" s="245"/>
      <c r="GP28" s="245"/>
      <c r="GQ28" s="245"/>
      <c r="GR28" s="245"/>
      <c r="GS28" s="245"/>
      <c r="GT28" s="245"/>
      <c r="GU28" s="245"/>
      <c r="GV28" s="245"/>
      <c r="GW28" s="245"/>
      <c r="GX28" s="245"/>
      <c r="GY28" s="245"/>
      <c r="GZ28" s="245"/>
      <c r="HA28" s="245"/>
      <c r="HB28" s="245"/>
      <c r="HC28" s="245"/>
      <c r="HD28" s="245"/>
      <c r="HE28" s="245"/>
      <c r="HF28" s="245"/>
      <c r="HG28" s="245"/>
      <c r="HH28" s="245"/>
      <c r="HI28" s="245"/>
      <c r="HJ28" s="245"/>
      <c r="HK28" s="245"/>
      <c r="HL28" s="245"/>
      <c r="HM28" s="245"/>
      <c r="HN28" s="245"/>
      <c r="HO28" s="245"/>
      <c r="HP28" s="245"/>
      <c r="HQ28" s="245"/>
      <c r="HR28" s="245"/>
      <c r="HS28" s="245"/>
      <c r="HT28" s="245"/>
      <c r="HU28" s="245"/>
      <c r="HV28" s="245"/>
      <c r="HW28" s="245"/>
      <c r="HX28" s="245"/>
      <c r="HY28" s="245"/>
      <c r="HZ28" s="245"/>
      <c r="IA28" s="245"/>
      <c r="IB28" s="245"/>
      <c r="IC28" s="245"/>
      <c r="ID28" s="245"/>
      <c r="IE28" s="245"/>
      <c r="IF28" s="245"/>
      <c r="IG28" s="245"/>
      <c r="IH28" s="245"/>
      <c r="II28" s="245"/>
      <c r="IJ28" s="245"/>
      <c r="IK28" s="245"/>
    </row>
    <row r="29" spans="1:245" ht="19.5" customHeight="1">
      <c r="A29" s="245"/>
      <c r="B29" s="245"/>
      <c r="C29" s="245"/>
      <c r="D29" s="245"/>
      <c r="E29" s="245"/>
      <c r="F29" s="245"/>
      <c r="G29" s="245"/>
      <c r="H29" s="254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45"/>
      <c r="EL29" s="245"/>
      <c r="EM29" s="245"/>
      <c r="EN29" s="245"/>
      <c r="EO29" s="245"/>
      <c r="EP29" s="245"/>
      <c r="EQ29" s="245"/>
      <c r="ER29" s="245"/>
      <c r="ES29" s="245"/>
      <c r="ET29" s="245"/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5"/>
      <c r="FK29" s="245"/>
      <c r="FL29" s="245"/>
      <c r="FM29" s="245"/>
      <c r="FN29" s="245"/>
      <c r="FO29" s="245"/>
      <c r="FP29" s="245"/>
      <c r="FQ29" s="245"/>
      <c r="FR29" s="245"/>
      <c r="FS29" s="245"/>
      <c r="FT29" s="245"/>
      <c r="FU29" s="245"/>
      <c r="FV29" s="245"/>
      <c r="FW29" s="245"/>
      <c r="FX29" s="245"/>
      <c r="FY29" s="245"/>
      <c r="FZ29" s="245"/>
      <c r="GA29" s="245"/>
      <c r="GB29" s="245"/>
      <c r="GC29" s="245"/>
      <c r="GD29" s="245"/>
      <c r="GE29" s="245"/>
      <c r="GF29" s="245"/>
      <c r="GG29" s="245"/>
      <c r="GH29" s="245"/>
      <c r="GI29" s="245"/>
      <c r="GJ29" s="245"/>
      <c r="GK29" s="245"/>
      <c r="GL29" s="245"/>
      <c r="GM29" s="245"/>
      <c r="GN29" s="245"/>
      <c r="GO29" s="245"/>
      <c r="GP29" s="245"/>
      <c r="GQ29" s="245"/>
      <c r="GR29" s="245"/>
      <c r="GS29" s="245"/>
      <c r="GT29" s="245"/>
      <c r="GU29" s="245"/>
      <c r="GV29" s="245"/>
      <c r="GW29" s="245"/>
      <c r="GX29" s="245"/>
      <c r="GY29" s="245"/>
      <c r="GZ29" s="245"/>
      <c r="HA29" s="245"/>
      <c r="HB29" s="245"/>
      <c r="HC29" s="245"/>
      <c r="HD29" s="245"/>
      <c r="HE29" s="245"/>
      <c r="HF29" s="245"/>
      <c r="HG29" s="245"/>
      <c r="HH29" s="245"/>
      <c r="HI29" s="245"/>
      <c r="HJ29" s="245"/>
      <c r="HK29" s="245"/>
      <c r="HL29" s="245"/>
      <c r="HM29" s="245"/>
      <c r="HN29" s="245"/>
      <c r="HO29" s="245"/>
      <c r="HP29" s="245"/>
      <c r="HQ29" s="245"/>
      <c r="HR29" s="245"/>
      <c r="HS29" s="245"/>
      <c r="HT29" s="245"/>
      <c r="HU29" s="245"/>
      <c r="HV29" s="245"/>
      <c r="HW29" s="245"/>
      <c r="HX29" s="245"/>
      <c r="HY29" s="245"/>
      <c r="HZ29" s="245"/>
      <c r="IA29" s="245"/>
      <c r="IB29" s="245"/>
      <c r="IC29" s="245"/>
      <c r="ID29" s="245"/>
      <c r="IE29" s="245"/>
      <c r="IF29" s="245"/>
      <c r="IG29" s="245"/>
      <c r="IH29" s="245"/>
      <c r="II29" s="245"/>
      <c r="IJ29" s="245"/>
      <c r="IK29" s="245"/>
    </row>
    <row r="30" spans="1:245" ht="19.5" customHeight="1">
      <c r="A30" s="245"/>
      <c r="B30" s="245"/>
      <c r="C30" s="245"/>
      <c r="D30" s="254"/>
      <c r="E30" s="254"/>
      <c r="F30" s="254"/>
      <c r="G30" s="254"/>
      <c r="H30" s="254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5"/>
      <c r="FK30" s="245"/>
      <c r="FL30" s="245"/>
      <c r="FM30" s="245"/>
      <c r="FN30" s="245"/>
      <c r="FO30" s="245"/>
      <c r="FP30" s="245"/>
      <c r="FQ30" s="245"/>
      <c r="FR30" s="245"/>
      <c r="FS30" s="245"/>
      <c r="FT30" s="245"/>
      <c r="FU30" s="245"/>
      <c r="FV30" s="245"/>
      <c r="FW30" s="245"/>
      <c r="FX30" s="245"/>
      <c r="FY30" s="245"/>
      <c r="FZ30" s="245"/>
      <c r="GA30" s="245"/>
      <c r="GB30" s="245"/>
      <c r="GC30" s="245"/>
      <c r="GD30" s="245"/>
      <c r="GE30" s="245"/>
      <c r="GF30" s="245"/>
      <c r="GG30" s="245"/>
      <c r="GH30" s="245"/>
      <c r="GI30" s="245"/>
      <c r="GJ30" s="245"/>
      <c r="GK30" s="245"/>
      <c r="GL30" s="245"/>
      <c r="GM30" s="245"/>
      <c r="GN30" s="245"/>
      <c r="GO30" s="245"/>
      <c r="GP30" s="245"/>
      <c r="GQ30" s="245"/>
      <c r="GR30" s="245"/>
      <c r="GS30" s="245"/>
      <c r="GT30" s="245"/>
      <c r="GU30" s="245"/>
      <c r="GV30" s="245"/>
      <c r="GW30" s="245"/>
      <c r="GX30" s="245"/>
      <c r="GY30" s="245"/>
      <c r="GZ30" s="245"/>
      <c r="HA30" s="245"/>
      <c r="HB30" s="245"/>
      <c r="HC30" s="245"/>
      <c r="HD30" s="245"/>
      <c r="HE30" s="245"/>
      <c r="HF30" s="245"/>
      <c r="HG30" s="245"/>
      <c r="HH30" s="245"/>
      <c r="HI30" s="245"/>
      <c r="HJ30" s="245"/>
      <c r="HK30" s="245"/>
      <c r="HL30" s="245"/>
      <c r="HM30" s="245"/>
      <c r="HN30" s="245"/>
      <c r="HO30" s="245"/>
      <c r="HP30" s="245"/>
      <c r="HQ30" s="245"/>
      <c r="HR30" s="245"/>
      <c r="HS30" s="245"/>
      <c r="HT30" s="245"/>
      <c r="HU30" s="245"/>
      <c r="HV30" s="245"/>
      <c r="HW30" s="245"/>
      <c r="HX30" s="245"/>
      <c r="HY30" s="245"/>
      <c r="HZ30" s="245"/>
      <c r="IA30" s="245"/>
      <c r="IB30" s="245"/>
      <c r="IC30" s="245"/>
      <c r="ID30" s="245"/>
      <c r="IE30" s="245"/>
      <c r="IF30" s="245"/>
      <c r="IG30" s="245"/>
      <c r="IH30" s="245"/>
      <c r="II30" s="245"/>
      <c r="IJ30" s="245"/>
      <c r="IK30" s="245"/>
    </row>
    <row r="31" spans="1:245" ht="19.5" customHeight="1">
      <c r="A31" s="245"/>
      <c r="B31" s="245"/>
      <c r="C31" s="245"/>
      <c r="D31" s="254"/>
      <c r="E31" s="254"/>
      <c r="F31" s="254"/>
      <c r="G31" s="254"/>
      <c r="H31" s="254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  <c r="IE31" s="245"/>
      <c r="IF31" s="245"/>
      <c r="IG31" s="245"/>
      <c r="IH31" s="245"/>
      <c r="II31" s="245"/>
      <c r="IJ31" s="245"/>
      <c r="IK31" s="245"/>
    </row>
    <row r="32" spans="1:245" ht="19.5" customHeight="1">
      <c r="A32" s="245"/>
      <c r="B32" s="245"/>
      <c r="C32" s="245"/>
      <c r="D32" s="245"/>
      <c r="E32" s="245"/>
      <c r="F32" s="245"/>
      <c r="G32" s="245"/>
      <c r="H32" s="254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  <c r="IE32" s="245"/>
      <c r="IF32" s="245"/>
      <c r="IG32" s="245"/>
      <c r="IH32" s="245"/>
      <c r="II32" s="245"/>
      <c r="IJ32" s="245"/>
      <c r="IK32" s="245"/>
    </row>
    <row r="33" spans="1:245" ht="19.5" customHeight="1">
      <c r="A33" s="245"/>
      <c r="B33" s="245"/>
      <c r="C33" s="245"/>
      <c r="D33" s="245"/>
      <c r="E33" s="255"/>
      <c r="F33" s="255"/>
      <c r="G33" s="255"/>
      <c r="H33" s="254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  <c r="IG33" s="245"/>
      <c r="IH33" s="245"/>
      <c r="II33" s="245"/>
      <c r="IJ33" s="245"/>
      <c r="IK33" s="245"/>
    </row>
    <row r="34" spans="1:245" ht="19.5" customHeight="1">
      <c r="A34" s="245"/>
      <c r="B34" s="245"/>
      <c r="C34" s="245"/>
      <c r="D34" s="245"/>
      <c r="E34" s="255"/>
      <c r="F34" s="255"/>
      <c r="G34" s="255"/>
      <c r="H34" s="254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  <c r="IC34" s="245"/>
      <c r="ID34" s="245"/>
      <c r="IE34" s="245"/>
      <c r="IF34" s="245"/>
      <c r="IG34" s="245"/>
      <c r="IH34" s="245"/>
      <c r="II34" s="245"/>
      <c r="IJ34" s="245"/>
      <c r="IK34" s="245"/>
    </row>
    <row r="35" spans="1:245" ht="19.5" customHeight="1">
      <c r="A35" s="245"/>
      <c r="B35" s="245"/>
      <c r="C35" s="245"/>
      <c r="D35" s="245"/>
      <c r="E35" s="245"/>
      <c r="F35" s="245"/>
      <c r="G35" s="245"/>
      <c r="H35" s="254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245"/>
      <c r="GE35" s="245"/>
      <c r="GF35" s="245"/>
      <c r="GG35" s="245"/>
      <c r="GH35" s="245"/>
      <c r="GI35" s="245"/>
      <c r="GJ35" s="245"/>
      <c r="GK35" s="245"/>
      <c r="GL35" s="245"/>
      <c r="GM35" s="245"/>
      <c r="GN35" s="245"/>
      <c r="GO35" s="245"/>
      <c r="GP35" s="245"/>
      <c r="GQ35" s="245"/>
      <c r="GR35" s="245"/>
      <c r="GS35" s="245"/>
      <c r="GT35" s="245"/>
      <c r="GU35" s="245"/>
      <c r="GV35" s="245"/>
      <c r="GW35" s="245"/>
      <c r="GX35" s="245"/>
      <c r="GY35" s="245"/>
      <c r="GZ35" s="245"/>
      <c r="HA35" s="245"/>
      <c r="HB35" s="245"/>
      <c r="HC35" s="245"/>
      <c r="HD35" s="245"/>
      <c r="HE35" s="245"/>
      <c r="HF35" s="245"/>
      <c r="HG35" s="245"/>
      <c r="HH35" s="245"/>
      <c r="HI35" s="245"/>
      <c r="HJ35" s="245"/>
      <c r="HK35" s="245"/>
      <c r="HL35" s="245"/>
      <c r="HM35" s="245"/>
      <c r="HN35" s="245"/>
      <c r="HO35" s="245"/>
      <c r="HP35" s="245"/>
      <c r="HQ35" s="245"/>
      <c r="HR35" s="245"/>
      <c r="HS35" s="245"/>
      <c r="HT35" s="245"/>
      <c r="HU35" s="245"/>
      <c r="HV35" s="245"/>
      <c r="HW35" s="245"/>
      <c r="HX35" s="245"/>
      <c r="HY35" s="245"/>
      <c r="HZ35" s="245"/>
      <c r="IA35" s="245"/>
      <c r="IB35" s="245"/>
      <c r="IC35" s="245"/>
      <c r="ID35" s="245"/>
      <c r="IE35" s="245"/>
      <c r="IF35" s="245"/>
      <c r="IG35" s="245"/>
      <c r="IH35" s="245"/>
      <c r="II35" s="245"/>
      <c r="IJ35" s="245"/>
      <c r="IK35" s="245"/>
    </row>
    <row r="36" spans="1:245" ht="19.5" customHeight="1">
      <c r="A36" s="245"/>
      <c r="B36" s="245"/>
      <c r="C36" s="245"/>
      <c r="D36" s="245"/>
      <c r="E36" s="256"/>
      <c r="F36" s="256"/>
      <c r="G36" s="256"/>
      <c r="H36" s="254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/>
      <c r="EJ36" s="245"/>
      <c r="EK36" s="245"/>
      <c r="EL36" s="245"/>
      <c r="EM36" s="245"/>
      <c r="EN36" s="245"/>
      <c r="EO36" s="245"/>
      <c r="EP36" s="245"/>
      <c r="EQ36" s="245"/>
      <c r="ER36" s="245"/>
      <c r="ES36" s="245"/>
      <c r="ET36" s="245"/>
      <c r="EU36" s="245"/>
      <c r="EV36" s="245"/>
      <c r="EW36" s="245"/>
      <c r="EX36" s="245"/>
      <c r="EY36" s="245"/>
      <c r="EZ36" s="245"/>
      <c r="FA36" s="245"/>
      <c r="FB36" s="245"/>
      <c r="FC36" s="245"/>
      <c r="FD36" s="245"/>
      <c r="FE36" s="245"/>
      <c r="FF36" s="245"/>
      <c r="FG36" s="245"/>
      <c r="FH36" s="245"/>
      <c r="FI36" s="245"/>
      <c r="FJ36" s="245"/>
      <c r="FK36" s="245"/>
      <c r="FL36" s="245"/>
      <c r="FM36" s="245"/>
      <c r="FN36" s="245"/>
      <c r="FO36" s="245"/>
      <c r="FP36" s="245"/>
      <c r="FQ36" s="245"/>
      <c r="FR36" s="245"/>
      <c r="FS36" s="245"/>
      <c r="FT36" s="245"/>
      <c r="FU36" s="245"/>
      <c r="FV36" s="245"/>
      <c r="FW36" s="245"/>
      <c r="FX36" s="245"/>
      <c r="FY36" s="245"/>
      <c r="FZ36" s="245"/>
      <c r="GA36" s="245"/>
      <c r="GB36" s="245"/>
      <c r="GC36" s="245"/>
      <c r="GD36" s="245"/>
      <c r="GE36" s="245"/>
      <c r="GF36" s="245"/>
      <c r="GG36" s="245"/>
      <c r="GH36" s="245"/>
      <c r="GI36" s="245"/>
      <c r="GJ36" s="245"/>
      <c r="GK36" s="245"/>
      <c r="GL36" s="245"/>
      <c r="GM36" s="245"/>
      <c r="GN36" s="245"/>
      <c r="GO36" s="245"/>
      <c r="GP36" s="245"/>
      <c r="GQ36" s="245"/>
      <c r="GR36" s="245"/>
      <c r="GS36" s="245"/>
      <c r="GT36" s="245"/>
      <c r="GU36" s="245"/>
      <c r="GV36" s="245"/>
      <c r="GW36" s="245"/>
      <c r="GX36" s="245"/>
      <c r="GY36" s="245"/>
      <c r="GZ36" s="245"/>
      <c r="HA36" s="245"/>
      <c r="HB36" s="245"/>
      <c r="HC36" s="245"/>
      <c r="HD36" s="245"/>
      <c r="HE36" s="245"/>
      <c r="HF36" s="245"/>
      <c r="HG36" s="245"/>
      <c r="HH36" s="245"/>
      <c r="HI36" s="245"/>
      <c r="HJ36" s="245"/>
      <c r="HK36" s="245"/>
      <c r="HL36" s="245"/>
      <c r="HM36" s="245"/>
      <c r="HN36" s="245"/>
      <c r="HO36" s="245"/>
      <c r="HP36" s="245"/>
      <c r="HQ36" s="245"/>
      <c r="HR36" s="245"/>
      <c r="HS36" s="245"/>
      <c r="HT36" s="245"/>
      <c r="HU36" s="245"/>
      <c r="HV36" s="245"/>
      <c r="HW36" s="245"/>
      <c r="HX36" s="245"/>
      <c r="HY36" s="245"/>
      <c r="HZ36" s="245"/>
      <c r="IA36" s="245"/>
      <c r="IB36" s="245"/>
      <c r="IC36" s="245"/>
      <c r="ID36" s="245"/>
      <c r="IE36" s="245"/>
      <c r="IF36" s="245"/>
      <c r="IG36" s="245"/>
      <c r="IH36" s="245"/>
      <c r="II36" s="245"/>
      <c r="IJ36" s="245"/>
      <c r="IK36" s="245"/>
    </row>
    <row r="37" spans="1:245" ht="19.5" customHeight="1">
      <c r="A37" s="64"/>
      <c r="B37" s="64"/>
      <c r="C37" s="64"/>
      <c r="D37" s="64"/>
      <c r="E37" s="257"/>
      <c r="F37" s="257"/>
      <c r="G37" s="257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</row>
    <row r="38" spans="1:245" ht="19.5" customHeight="1">
      <c r="A38" s="258"/>
      <c r="B38" s="258"/>
      <c r="C38" s="258"/>
      <c r="D38" s="258"/>
      <c r="E38" s="258"/>
      <c r="F38" s="258"/>
      <c r="G38" s="258"/>
      <c r="H38" s="84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240"/>
      <c r="DK38" s="240"/>
      <c r="DL38" s="240"/>
      <c r="DM38" s="240"/>
      <c r="DN38" s="240"/>
      <c r="DO38" s="240"/>
      <c r="DP38" s="240"/>
      <c r="DQ38" s="240"/>
      <c r="DR38" s="240"/>
      <c r="DS38" s="240"/>
      <c r="DT38" s="240"/>
      <c r="DU38" s="240"/>
      <c r="DV38" s="240"/>
      <c r="DW38" s="240"/>
      <c r="DX38" s="240"/>
      <c r="DY38" s="240"/>
      <c r="DZ38" s="240"/>
      <c r="EA38" s="240"/>
      <c r="EB38" s="240"/>
      <c r="EC38" s="240"/>
      <c r="ED38" s="240"/>
      <c r="EE38" s="240"/>
      <c r="EF38" s="240"/>
      <c r="EG38" s="240"/>
      <c r="EH38" s="240"/>
      <c r="EI38" s="240"/>
      <c r="EJ38" s="240"/>
      <c r="EK38" s="240"/>
      <c r="EL38" s="240"/>
      <c r="EM38" s="240"/>
      <c r="EN38" s="240"/>
      <c r="EO38" s="240"/>
      <c r="EP38" s="240"/>
      <c r="EQ38" s="240"/>
      <c r="ER38" s="240"/>
      <c r="ES38" s="240"/>
      <c r="ET38" s="240"/>
      <c r="EU38" s="240"/>
      <c r="EV38" s="240"/>
      <c r="EW38" s="240"/>
      <c r="EX38" s="240"/>
      <c r="EY38" s="240"/>
      <c r="EZ38" s="240"/>
      <c r="FA38" s="240"/>
      <c r="FB38" s="240"/>
      <c r="FC38" s="240"/>
      <c r="FD38" s="240"/>
      <c r="FE38" s="240"/>
      <c r="FF38" s="240"/>
      <c r="FG38" s="240"/>
      <c r="FH38" s="240"/>
      <c r="FI38" s="240"/>
      <c r="FJ38" s="240"/>
      <c r="FK38" s="240"/>
      <c r="FL38" s="240"/>
      <c r="FM38" s="240"/>
      <c r="FN38" s="240"/>
      <c r="FO38" s="240"/>
      <c r="FP38" s="240"/>
      <c r="FQ38" s="240"/>
      <c r="FR38" s="240"/>
      <c r="FS38" s="240"/>
      <c r="FT38" s="240"/>
      <c r="FU38" s="240"/>
      <c r="FV38" s="240"/>
      <c r="FW38" s="240"/>
      <c r="FX38" s="240"/>
      <c r="FY38" s="240"/>
      <c r="FZ38" s="240"/>
      <c r="GA38" s="240"/>
      <c r="GB38" s="240"/>
      <c r="GC38" s="240"/>
      <c r="GD38" s="240"/>
      <c r="GE38" s="240"/>
      <c r="GF38" s="240"/>
      <c r="GG38" s="240"/>
      <c r="GH38" s="240"/>
      <c r="GI38" s="240"/>
      <c r="GJ38" s="240"/>
      <c r="GK38" s="240"/>
      <c r="GL38" s="240"/>
      <c r="GM38" s="240"/>
      <c r="GN38" s="240"/>
      <c r="GO38" s="240"/>
      <c r="GP38" s="240"/>
      <c r="GQ38" s="240"/>
      <c r="GR38" s="240"/>
      <c r="GS38" s="240"/>
      <c r="GT38" s="240"/>
      <c r="GU38" s="240"/>
      <c r="GV38" s="240"/>
      <c r="GW38" s="240"/>
      <c r="GX38" s="240"/>
      <c r="GY38" s="240"/>
      <c r="GZ38" s="240"/>
      <c r="HA38" s="240"/>
      <c r="HB38" s="240"/>
      <c r="HC38" s="240"/>
      <c r="HD38" s="240"/>
      <c r="HE38" s="240"/>
      <c r="HF38" s="240"/>
      <c r="HG38" s="240"/>
      <c r="HH38" s="240"/>
      <c r="HI38" s="240"/>
      <c r="HJ38" s="240"/>
      <c r="HK38" s="240"/>
      <c r="HL38" s="240"/>
      <c r="HM38" s="240"/>
      <c r="HN38" s="240"/>
      <c r="HO38" s="240"/>
      <c r="HP38" s="240"/>
      <c r="HQ38" s="240"/>
      <c r="HR38" s="240"/>
      <c r="HS38" s="240"/>
      <c r="HT38" s="240"/>
      <c r="HU38" s="240"/>
      <c r="HV38" s="240"/>
      <c r="HW38" s="240"/>
      <c r="HX38" s="240"/>
      <c r="HY38" s="240"/>
      <c r="HZ38" s="240"/>
      <c r="IA38" s="240"/>
      <c r="IB38" s="240"/>
      <c r="IC38" s="240"/>
      <c r="ID38" s="240"/>
      <c r="IE38" s="240"/>
      <c r="IF38" s="240"/>
      <c r="IG38" s="240"/>
      <c r="IH38" s="240"/>
      <c r="II38" s="240"/>
      <c r="IJ38" s="240"/>
      <c r="IK38" s="240"/>
    </row>
    <row r="39" spans="1:245" ht="19.5" customHeight="1">
      <c r="A39" s="64"/>
      <c r="B39" s="64"/>
      <c r="C39" s="64"/>
      <c r="D39" s="64"/>
      <c r="E39" s="64"/>
      <c r="F39" s="64"/>
      <c r="G39" s="64"/>
      <c r="H39" s="84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  <c r="DN39" s="240"/>
      <c r="DO39" s="240"/>
      <c r="DP39" s="240"/>
      <c r="DQ39" s="240"/>
      <c r="DR39" s="240"/>
      <c r="DS39" s="240"/>
      <c r="DT39" s="240"/>
      <c r="DU39" s="240"/>
      <c r="DV39" s="240"/>
      <c r="DW39" s="240"/>
      <c r="DX39" s="240"/>
      <c r="DY39" s="240"/>
      <c r="DZ39" s="240"/>
      <c r="EA39" s="240"/>
      <c r="EB39" s="240"/>
      <c r="EC39" s="240"/>
      <c r="ED39" s="240"/>
      <c r="EE39" s="240"/>
      <c r="EF39" s="240"/>
      <c r="EG39" s="240"/>
      <c r="EH39" s="240"/>
      <c r="EI39" s="240"/>
      <c r="EJ39" s="240"/>
      <c r="EK39" s="240"/>
      <c r="EL39" s="240"/>
      <c r="EM39" s="240"/>
      <c r="EN39" s="240"/>
      <c r="EO39" s="240"/>
      <c r="EP39" s="240"/>
      <c r="EQ39" s="240"/>
      <c r="ER39" s="240"/>
      <c r="ES39" s="240"/>
      <c r="ET39" s="240"/>
      <c r="EU39" s="240"/>
      <c r="EV39" s="240"/>
      <c r="EW39" s="240"/>
      <c r="EX39" s="240"/>
      <c r="EY39" s="240"/>
      <c r="EZ39" s="240"/>
      <c r="FA39" s="240"/>
      <c r="FB39" s="240"/>
      <c r="FC39" s="240"/>
      <c r="FD39" s="240"/>
      <c r="FE39" s="240"/>
      <c r="FF39" s="240"/>
      <c r="FG39" s="240"/>
      <c r="FH39" s="240"/>
      <c r="FI39" s="240"/>
      <c r="FJ39" s="240"/>
      <c r="FK39" s="240"/>
      <c r="FL39" s="240"/>
      <c r="FM39" s="240"/>
      <c r="FN39" s="240"/>
      <c r="FO39" s="240"/>
      <c r="FP39" s="240"/>
      <c r="FQ39" s="240"/>
      <c r="FR39" s="240"/>
      <c r="FS39" s="240"/>
      <c r="FT39" s="240"/>
      <c r="FU39" s="240"/>
      <c r="FV39" s="240"/>
      <c r="FW39" s="240"/>
      <c r="FX39" s="240"/>
      <c r="FY39" s="240"/>
      <c r="FZ39" s="240"/>
      <c r="GA39" s="240"/>
      <c r="GB39" s="240"/>
      <c r="GC39" s="240"/>
      <c r="GD39" s="240"/>
      <c r="GE39" s="240"/>
      <c r="GF39" s="240"/>
      <c r="GG39" s="240"/>
      <c r="GH39" s="240"/>
      <c r="GI39" s="240"/>
      <c r="GJ39" s="240"/>
      <c r="GK39" s="240"/>
      <c r="GL39" s="240"/>
      <c r="GM39" s="240"/>
      <c r="GN39" s="240"/>
      <c r="GO39" s="240"/>
      <c r="GP39" s="240"/>
      <c r="GQ39" s="240"/>
      <c r="GR39" s="240"/>
      <c r="GS39" s="240"/>
      <c r="GT39" s="240"/>
      <c r="GU39" s="240"/>
      <c r="GV39" s="240"/>
      <c r="GW39" s="240"/>
      <c r="GX39" s="240"/>
      <c r="GY39" s="240"/>
      <c r="GZ39" s="240"/>
      <c r="HA39" s="240"/>
      <c r="HB39" s="240"/>
      <c r="HC39" s="240"/>
      <c r="HD39" s="240"/>
      <c r="HE39" s="240"/>
      <c r="HF39" s="240"/>
      <c r="HG39" s="240"/>
      <c r="HH39" s="240"/>
      <c r="HI39" s="240"/>
      <c r="HJ39" s="240"/>
      <c r="HK39" s="240"/>
      <c r="HL39" s="240"/>
      <c r="HM39" s="240"/>
      <c r="HN39" s="240"/>
      <c r="HO39" s="240"/>
      <c r="HP39" s="240"/>
      <c r="HQ39" s="240"/>
      <c r="HR39" s="240"/>
      <c r="HS39" s="240"/>
      <c r="HT39" s="240"/>
      <c r="HU39" s="240"/>
      <c r="HV39" s="240"/>
      <c r="HW39" s="240"/>
      <c r="HX39" s="240"/>
      <c r="HY39" s="240"/>
      <c r="HZ39" s="240"/>
      <c r="IA39" s="240"/>
      <c r="IB39" s="240"/>
      <c r="IC39" s="240"/>
      <c r="ID39" s="240"/>
      <c r="IE39" s="240"/>
      <c r="IF39" s="240"/>
      <c r="IG39" s="240"/>
      <c r="IH39" s="240"/>
      <c r="II39" s="240"/>
      <c r="IJ39" s="240"/>
      <c r="IK39" s="240"/>
    </row>
    <row r="40" spans="1:245" ht="19.5" customHeight="1">
      <c r="A40" s="240"/>
      <c r="B40" s="240"/>
      <c r="C40" s="240"/>
      <c r="D40" s="240"/>
      <c r="E40" s="240"/>
      <c r="F40" s="64"/>
      <c r="G40" s="64"/>
      <c r="H40" s="84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  <c r="EB40" s="240"/>
      <c r="EC40" s="240"/>
      <c r="ED40" s="240"/>
      <c r="EE40" s="240"/>
      <c r="EF40" s="240"/>
      <c r="EG40" s="240"/>
      <c r="EH40" s="240"/>
      <c r="EI40" s="240"/>
      <c r="EJ40" s="240"/>
      <c r="EK40" s="240"/>
      <c r="EL40" s="240"/>
      <c r="EM40" s="240"/>
      <c r="EN40" s="240"/>
      <c r="EO40" s="240"/>
      <c r="EP40" s="240"/>
      <c r="EQ40" s="240"/>
      <c r="ER40" s="240"/>
      <c r="ES40" s="240"/>
      <c r="ET40" s="240"/>
      <c r="EU40" s="240"/>
      <c r="EV40" s="240"/>
      <c r="EW40" s="240"/>
      <c r="EX40" s="240"/>
      <c r="EY40" s="240"/>
      <c r="EZ40" s="240"/>
      <c r="FA40" s="240"/>
      <c r="FB40" s="240"/>
      <c r="FC40" s="240"/>
      <c r="FD40" s="240"/>
      <c r="FE40" s="240"/>
      <c r="FF40" s="240"/>
      <c r="FG40" s="240"/>
      <c r="FH40" s="240"/>
      <c r="FI40" s="240"/>
      <c r="FJ40" s="240"/>
      <c r="FK40" s="240"/>
      <c r="FL40" s="240"/>
      <c r="FM40" s="240"/>
      <c r="FN40" s="240"/>
      <c r="FO40" s="240"/>
      <c r="FP40" s="240"/>
      <c r="FQ40" s="240"/>
      <c r="FR40" s="240"/>
      <c r="FS40" s="240"/>
      <c r="FT40" s="240"/>
      <c r="FU40" s="240"/>
      <c r="FV40" s="240"/>
      <c r="FW40" s="240"/>
      <c r="FX40" s="240"/>
      <c r="FY40" s="240"/>
      <c r="FZ40" s="240"/>
      <c r="GA40" s="240"/>
      <c r="GB40" s="240"/>
      <c r="GC40" s="240"/>
      <c r="GD40" s="240"/>
      <c r="GE40" s="240"/>
      <c r="GF40" s="240"/>
      <c r="GG40" s="240"/>
      <c r="GH40" s="240"/>
      <c r="GI40" s="240"/>
      <c r="GJ40" s="240"/>
      <c r="GK40" s="240"/>
      <c r="GL40" s="240"/>
      <c r="GM40" s="240"/>
      <c r="GN40" s="240"/>
      <c r="GO40" s="240"/>
      <c r="GP40" s="240"/>
      <c r="GQ40" s="240"/>
      <c r="GR40" s="240"/>
      <c r="GS40" s="240"/>
      <c r="GT40" s="240"/>
      <c r="GU40" s="240"/>
      <c r="GV40" s="240"/>
      <c r="GW40" s="240"/>
      <c r="GX40" s="240"/>
      <c r="GY40" s="240"/>
      <c r="GZ40" s="240"/>
      <c r="HA40" s="240"/>
      <c r="HB40" s="240"/>
      <c r="HC40" s="240"/>
      <c r="HD40" s="240"/>
      <c r="HE40" s="240"/>
      <c r="HF40" s="240"/>
      <c r="HG40" s="240"/>
      <c r="HH40" s="240"/>
      <c r="HI40" s="240"/>
      <c r="HJ40" s="240"/>
      <c r="HK40" s="240"/>
      <c r="HL40" s="240"/>
      <c r="HM40" s="240"/>
      <c r="HN40" s="240"/>
      <c r="HO40" s="240"/>
      <c r="HP40" s="240"/>
      <c r="HQ40" s="240"/>
      <c r="HR40" s="240"/>
      <c r="HS40" s="240"/>
      <c r="HT40" s="240"/>
      <c r="HU40" s="240"/>
      <c r="HV40" s="240"/>
      <c r="HW40" s="240"/>
      <c r="HX40" s="240"/>
      <c r="HY40" s="240"/>
      <c r="HZ40" s="240"/>
      <c r="IA40" s="240"/>
      <c r="IB40" s="240"/>
      <c r="IC40" s="240"/>
      <c r="ID40" s="240"/>
      <c r="IE40" s="240"/>
      <c r="IF40" s="240"/>
      <c r="IG40" s="240"/>
      <c r="IH40" s="240"/>
      <c r="II40" s="240"/>
      <c r="IJ40" s="240"/>
      <c r="IK40" s="240"/>
    </row>
    <row r="41" spans="1:245" ht="19.5" customHeight="1">
      <c r="A41" s="240"/>
      <c r="B41" s="240"/>
      <c r="C41" s="240"/>
      <c r="D41" s="240"/>
      <c r="E41" s="240"/>
      <c r="F41" s="64"/>
      <c r="G41" s="64"/>
      <c r="H41" s="84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0"/>
      <c r="DR41" s="240"/>
      <c r="DS41" s="240"/>
      <c r="DT41" s="240"/>
      <c r="DU41" s="240"/>
      <c r="DV41" s="240"/>
      <c r="DW41" s="240"/>
      <c r="DX41" s="240"/>
      <c r="DY41" s="240"/>
      <c r="DZ41" s="240"/>
      <c r="EA41" s="240"/>
      <c r="EB41" s="240"/>
      <c r="EC41" s="240"/>
      <c r="ED41" s="240"/>
      <c r="EE41" s="240"/>
      <c r="EF41" s="240"/>
      <c r="EG41" s="240"/>
      <c r="EH41" s="240"/>
      <c r="EI41" s="240"/>
      <c r="EJ41" s="240"/>
      <c r="EK41" s="240"/>
      <c r="EL41" s="240"/>
      <c r="EM41" s="240"/>
      <c r="EN41" s="240"/>
      <c r="EO41" s="240"/>
      <c r="EP41" s="240"/>
      <c r="EQ41" s="240"/>
      <c r="ER41" s="240"/>
      <c r="ES41" s="240"/>
      <c r="ET41" s="240"/>
      <c r="EU41" s="240"/>
      <c r="EV41" s="240"/>
      <c r="EW41" s="240"/>
      <c r="EX41" s="240"/>
      <c r="EY41" s="240"/>
      <c r="EZ41" s="240"/>
      <c r="FA41" s="240"/>
      <c r="FB41" s="240"/>
      <c r="FC41" s="240"/>
      <c r="FD41" s="240"/>
      <c r="FE41" s="240"/>
      <c r="FF41" s="240"/>
      <c r="FG41" s="240"/>
      <c r="FH41" s="240"/>
      <c r="FI41" s="240"/>
      <c r="FJ41" s="240"/>
      <c r="FK41" s="240"/>
      <c r="FL41" s="240"/>
      <c r="FM41" s="240"/>
      <c r="FN41" s="240"/>
      <c r="FO41" s="240"/>
      <c r="FP41" s="240"/>
      <c r="FQ41" s="240"/>
      <c r="FR41" s="240"/>
      <c r="FS41" s="240"/>
      <c r="FT41" s="240"/>
      <c r="FU41" s="240"/>
      <c r="FV41" s="240"/>
      <c r="FW41" s="240"/>
      <c r="FX41" s="240"/>
      <c r="FY41" s="240"/>
      <c r="FZ41" s="240"/>
      <c r="GA41" s="240"/>
      <c r="GB41" s="240"/>
      <c r="GC41" s="240"/>
      <c r="GD41" s="240"/>
      <c r="GE41" s="240"/>
      <c r="GF41" s="240"/>
      <c r="GG41" s="240"/>
      <c r="GH41" s="240"/>
      <c r="GI41" s="240"/>
      <c r="GJ41" s="240"/>
      <c r="GK41" s="240"/>
      <c r="GL41" s="240"/>
      <c r="GM41" s="240"/>
      <c r="GN41" s="240"/>
      <c r="GO41" s="240"/>
      <c r="GP41" s="240"/>
      <c r="GQ41" s="240"/>
      <c r="GR41" s="240"/>
      <c r="GS41" s="240"/>
      <c r="GT41" s="240"/>
      <c r="GU41" s="240"/>
      <c r="GV41" s="240"/>
      <c r="GW41" s="240"/>
      <c r="GX41" s="240"/>
      <c r="GY41" s="240"/>
      <c r="GZ41" s="240"/>
      <c r="HA41" s="240"/>
      <c r="HB41" s="240"/>
      <c r="HC41" s="240"/>
      <c r="HD41" s="240"/>
      <c r="HE41" s="240"/>
      <c r="HF41" s="240"/>
      <c r="HG41" s="240"/>
      <c r="HH41" s="240"/>
      <c r="HI41" s="240"/>
      <c r="HJ41" s="240"/>
      <c r="HK41" s="240"/>
      <c r="HL41" s="240"/>
      <c r="HM41" s="240"/>
      <c r="HN41" s="240"/>
      <c r="HO41" s="240"/>
      <c r="HP41" s="240"/>
      <c r="HQ41" s="240"/>
      <c r="HR41" s="240"/>
      <c r="HS41" s="240"/>
      <c r="HT41" s="240"/>
      <c r="HU41" s="240"/>
      <c r="HV41" s="240"/>
      <c r="HW41" s="240"/>
      <c r="HX41" s="240"/>
      <c r="HY41" s="240"/>
      <c r="HZ41" s="240"/>
      <c r="IA41" s="240"/>
      <c r="IB41" s="240"/>
      <c r="IC41" s="240"/>
      <c r="ID41" s="240"/>
      <c r="IE41" s="240"/>
      <c r="IF41" s="240"/>
      <c r="IG41" s="240"/>
      <c r="IH41" s="240"/>
      <c r="II41" s="240"/>
      <c r="IJ41" s="240"/>
      <c r="IK41" s="240"/>
    </row>
    <row r="42" spans="1:245" ht="19.5" customHeight="1">
      <c r="A42" s="240"/>
      <c r="B42" s="240"/>
      <c r="C42" s="240"/>
      <c r="D42" s="240"/>
      <c r="E42" s="240"/>
      <c r="F42" s="64"/>
      <c r="G42" s="64"/>
      <c r="H42" s="84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  <c r="EI42" s="240"/>
      <c r="EJ42" s="240"/>
      <c r="EK42" s="240"/>
      <c r="EL42" s="240"/>
      <c r="EM42" s="240"/>
      <c r="EN42" s="240"/>
      <c r="EO42" s="240"/>
      <c r="EP42" s="240"/>
      <c r="EQ42" s="240"/>
      <c r="ER42" s="240"/>
      <c r="ES42" s="240"/>
      <c r="ET42" s="240"/>
      <c r="EU42" s="240"/>
      <c r="EV42" s="240"/>
      <c r="EW42" s="240"/>
      <c r="EX42" s="240"/>
      <c r="EY42" s="240"/>
      <c r="EZ42" s="240"/>
      <c r="FA42" s="240"/>
      <c r="FB42" s="240"/>
      <c r="FC42" s="240"/>
      <c r="FD42" s="240"/>
      <c r="FE42" s="240"/>
      <c r="FF42" s="240"/>
      <c r="FG42" s="240"/>
      <c r="FH42" s="240"/>
      <c r="FI42" s="240"/>
      <c r="FJ42" s="240"/>
      <c r="FK42" s="240"/>
      <c r="FL42" s="240"/>
      <c r="FM42" s="240"/>
      <c r="FN42" s="240"/>
      <c r="FO42" s="240"/>
      <c r="FP42" s="240"/>
      <c r="FQ42" s="240"/>
      <c r="FR42" s="240"/>
      <c r="FS42" s="240"/>
      <c r="FT42" s="240"/>
      <c r="FU42" s="240"/>
      <c r="FV42" s="240"/>
      <c r="FW42" s="240"/>
      <c r="FX42" s="240"/>
      <c r="FY42" s="240"/>
      <c r="FZ42" s="240"/>
      <c r="GA42" s="240"/>
      <c r="GB42" s="240"/>
      <c r="GC42" s="240"/>
      <c r="GD42" s="240"/>
      <c r="GE42" s="240"/>
      <c r="GF42" s="240"/>
      <c r="GG42" s="240"/>
      <c r="GH42" s="240"/>
      <c r="GI42" s="240"/>
      <c r="GJ42" s="240"/>
      <c r="GK42" s="240"/>
      <c r="GL42" s="240"/>
      <c r="GM42" s="240"/>
      <c r="GN42" s="240"/>
      <c r="GO42" s="240"/>
      <c r="GP42" s="240"/>
      <c r="GQ42" s="240"/>
      <c r="GR42" s="240"/>
      <c r="GS42" s="240"/>
      <c r="GT42" s="240"/>
      <c r="GU42" s="240"/>
      <c r="GV42" s="240"/>
      <c r="GW42" s="240"/>
      <c r="GX42" s="240"/>
      <c r="GY42" s="240"/>
      <c r="GZ42" s="240"/>
      <c r="HA42" s="240"/>
      <c r="HB42" s="240"/>
      <c r="HC42" s="240"/>
      <c r="HD42" s="240"/>
      <c r="HE42" s="240"/>
      <c r="HF42" s="240"/>
      <c r="HG42" s="240"/>
      <c r="HH42" s="240"/>
      <c r="HI42" s="240"/>
      <c r="HJ42" s="240"/>
      <c r="HK42" s="240"/>
      <c r="HL42" s="240"/>
      <c r="HM42" s="240"/>
      <c r="HN42" s="240"/>
      <c r="HO42" s="240"/>
      <c r="HP42" s="240"/>
      <c r="HQ42" s="240"/>
      <c r="HR42" s="240"/>
      <c r="HS42" s="240"/>
      <c r="HT42" s="240"/>
      <c r="HU42" s="240"/>
      <c r="HV42" s="240"/>
      <c r="HW42" s="240"/>
      <c r="HX42" s="240"/>
      <c r="HY42" s="240"/>
      <c r="HZ42" s="240"/>
      <c r="IA42" s="240"/>
      <c r="IB42" s="240"/>
      <c r="IC42" s="240"/>
      <c r="ID42" s="240"/>
      <c r="IE42" s="240"/>
      <c r="IF42" s="240"/>
      <c r="IG42" s="240"/>
      <c r="IH42" s="240"/>
      <c r="II42" s="240"/>
      <c r="IJ42" s="240"/>
      <c r="IK42" s="240"/>
    </row>
    <row r="43" spans="1:245" ht="19.5" customHeight="1">
      <c r="A43" s="240"/>
      <c r="B43" s="240"/>
      <c r="C43" s="240"/>
      <c r="D43" s="240"/>
      <c r="E43" s="240"/>
      <c r="F43" s="64"/>
      <c r="G43" s="64"/>
      <c r="H43" s="84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  <c r="FF43" s="240"/>
      <c r="FG43" s="240"/>
      <c r="FH43" s="240"/>
      <c r="FI43" s="240"/>
      <c r="FJ43" s="240"/>
      <c r="FK43" s="240"/>
      <c r="FL43" s="240"/>
      <c r="FM43" s="240"/>
      <c r="FN43" s="240"/>
      <c r="FO43" s="240"/>
      <c r="FP43" s="240"/>
      <c r="FQ43" s="240"/>
      <c r="FR43" s="240"/>
      <c r="FS43" s="240"/>
      <c r="FT43" s="240"/>
      <c r="FU43" s="240"/>
      <c r="FV43" s="240"/>
      <c r="FW43" s="240"/>
      <c r="FX43" s="240"/>
      <c r="FY43" s="240"/>
      <c r="FZ43" s="240"/>
      <c r="GA43" s="240"/>
      <c r="GB43" s="240"/>
      <c r="GC43" s="240"/>
      <c r="GD43" s="240"/>
      <c r="GE43" s="240"/>
      <c r="GF43" s="240"/>
      <c r="GG43" s="240"/>
      <c r="GH43" s="240"/>
      <c r="GI43" s="240"/>
      <c r="GJ43" s="240"/>
      <c r="GK43" s="240"/>
      <c r="GL43" s="240"/>
      <c r="GM43" s="240"/>
      <c r="GN43" s="240"/>
      <c r="GO43" s="240"/>
      <c r="GP43" s="240"/>
      <c r="GQ43" s="240"/>
      <c r="GR43" s="240"/>
      <c r="GS43" s="240"/>
      <c r="GT43" s="240"/>
      <c r="GU43" s="240"/>
      <c r="GV43" s="240"/>
      <c r="GW43" s="240"/>
      <c r="GX43" s="240"/>
      <c r="GY43" s="240"/>
      <c r="GZ43" s="240"/>
      <c r="HA43" s="240"/>
      <c r="HB43" s="240"/>
      <c r="HC43" s="240"/>
      <c r="HD43" s="240"/>
      <c r="HE43" s="240"/>
      <c r="HF43" s="240"/>
      <c r="HG43" s="240"/>
      <c r="HH43" s="240"/>
      <c r="HI43" s="240"/>
      <c r="HJ43" s="240"/>
      <c r="HK43" s="240"/>
      <c r="HL43" s="240"/>
      <c r="HM43" s="240"/>
      <c r="HN43" s="240"/>
      <c r="HO43" s="240"/>
      <c r="HP43" s="240"/>
      <c r="HQ43" s="240"/>
      <c r="HR43" s="240"/>
      <c r="HS43" s="240"/>
      <c r="HT43" s="240"/>
      <c r="HU43" s="240"/>
      <c r="HV43" s="240"/>
      <c r="HW43" s="240"/>
      <c r="HX43" s="240"/>
      <c r="HY43" s="240"/>
      <c r="HZ43" s="240"/>
      <c r="IA43" s="240"/>
      <c r="IB43" s="240"/>
      <c r="IC43" s="240"/>
      <c r="ID43" s="240"/>
      <c r="IE43" s="240"/>
      <c r="IF43" s="240"/>
      <c r="IG43" s="240"/>
      <c r="IH43" s="240"/>
      <c r="II43" s="240"/>
      <c r="IJ43" s="240"/>
      <c r="IK43" s="240"/>
    </row>
    <row r="44" spans="1:245" ht="19.5" customHeight="1">
      <c r="A44" s="240"/>
      <c r="B44" s="240"/>
      <c r="C44" s="240"/>
      <c r="D44" s="240"/>
      <c r="E44" s="240"/>
      <c r="F44" s="64"/>
      <c r="G44" s="64"/>
      <c r="H44" s="84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0"/>
      <c r="FK44" s="240"/>
      <c r="FL44" s="240"/>
      <c r="FM44" s="240"/>
      <c r="FN44" s="240"/>
      <c r="FO44" s="240"/>
      <c r="FP44" s="240"/>
      <c r="FQ44" s="240"/>
      <c r="FR44" s="240"/>
      <c r="FS44" s="240"/>
      <c r="FT44" s="240"/>
      <c r="FU44" s="240"/>
      <c r="FV44" s="240"/>
      <c r="FW44" s="240"/>
      <c r="FX44" s="240"/>
      <c r="FY44" s="240"/>
      <c r="FZ44" s="240"/>
      <c r="GA44" s="240"/>
      <c r="GB44" s="240"/>
      <c r="GC44" s="240"/>
      <c r="GD44" s="240"/>
      <c r="GE44" s="240"/>
      <c r="GF44" s="240"/>
      <c r="GG44" s="240"/>
      <c r="GH44" s="240"/>
      <c r="GI44" s="240"/>
      <c r="GJ44" s="240"/>
      <c r="GK44" s="240"/>
      <c r="GL44" s="240"/>
      <c r="GM44" s="240"/>
      <c r="GN44" s="240"/>
      <c r="GO44" s="240"/>
      <c r="GP44" s="240"/>
      <c r="GQ44" s="240"/>
      <c r="GR44" s="240"/>
      <c r="GS44" s="240"/>
      <c r="GT44" s="240"/>
      <c r="GU44" s="240"/>
      <c r="GV44" s="240"/>
      <c r="GW44" s="240"/>
      <c r="GX44" s="240"/>
      <c r="GY44" s="240"/>
      <c r="GZ44" s="240"/>
      <c r="HA44" s="240"/>
      <c r="HB44" s="240"/>
      <c r="HC44" s="240"/>
      <c r="HD44" s="240"/>
      <c r="HE44" s="240"/>
      <c r="HF44" s="240"/>
      <c r="HG44" s="240"/>
      <c r="HH44" s="240"/>
      <c r="HI44" s="240"/>
      <c r="HJ44" s="240"/>
      <c r="HK44" s="240"/>
      <c r="HL44" s="240"/>
      <c r="HM44" s="240"/>
      <c r="HN44" s="240"/>
      <c r="HO44" s="240"/>
      <c r="HP44" s="240"/>
      <c r="HQ44" s="240"/>
      <c r="HR44" s="240"/>
      <c r="HS44" s="240"/>
      <c r="HT44" s="240"/>
      <c r="HU44" s="240"/>
      <c r="HV44" s="240"/>
      <c r="HW44" s="240"/>
      <c r="HX44" s="240"/>
      <c r="HY44" s="240"/>
      <c r="HZ44" s="240"/>
      <c r="IA44" s="240"/>
      <c r="IB44" s="240"/>
      <c r="IC44" s="240"/>
      <c r="ID44" s="240"/>
      <c r="IE44" s="240"/>
      <c r="IF44" s="240"/>
      <c r="IG44" s="240"/>
      <c r="IH44" s="240"/>
      <c r="II44" s="240"/>
      <c r="IJ44" s="240"/>
      <c r="IK44" s="240"/>
    </row>
    <row r="45" spans="1:245" ht="19.5" customHeight="1">
      <c r="A45" s="240"/>
      <c r="B45" s="240"/>
      <c r="C45" s="240"/>
      <c r="D45" s="240"/>
      <c r="E45" s="240"/>
      <c r="F45" s="64"/>
      <c r="G45" s="64"/>
      <c r="H45" s="84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0"/>
      <c r="DL45" s="240"/>
      <c r="DM45" s="240"/>
      <c r="DN45" s="240"/>
      <c r="DO45" s="240"/>
      <c r="DP45" s="240"/>
      <c r="DQ45" s="240"/>
      <c r="DR45" s="240"/>
      <c r="DS45" s="240"/>
      <c r="DT45" s="240"/>
      <c r="DU45" s="240"/>
      <c r="DV45" s="240"/>
      <c r="DW45" s="240"/>
      <c r="DX45" s="240"/>
      <c r="DY45" s="240"/>
      <c r="DZ45" s="240"/>
      <c r="EA45" s="240"/>
      <c r="EB45" s="240"/>
      <c r="EC45" s="240"/>
      <c r="ED45" s="240"/>
      <c r="EE45" s="240"/>
      <c r="EF45" s="240"/>
      <c r="EG45" s="240"/>
      <c r="EH45" s="240"/>
      <c r="EI45" s="240"/>
      <c r="EJ45" s="240"/>
      <c r="EK45" s="240"/>
      <c r="EL45" s="240"/>
      <c r="EM45" s="240"/>
      <c r="EN45" s="240"/>
      <c r="EO45" s="240"/>
      <c r="EP45" s="240"/>
      <c r="EQ45" s="240"/>
      <c r="ER45" s="240"/>
      <c r="ES45" s="240"/>
      <c r="ET45" s="240"/>
      <c r="EU45" s="240"/>
      <c r="EV45" s="240"/>
      <c r="EW45" s="240"/>
      <c r="EX45" s="240"/>
      <c r="EY45" s="240"/>
      <c r="EZ45" s="240"/>
      <c r="FA45" s="240"/>
      <c r="FB45" s="240"/>
      <c r="FC45" s="240"/>
      <c r="FD45" s="240"/>
      <c r="FE45" s="240"/>
      <c r="FF45" s="240"/>
      <c r="FG45" s="240"/>
      <c r="FH45" s="240"/>
      <c r="FI45" s="240"/>
      <c r="FJ45" s="240"/>
      <c r="FK45" s="240"/>
      <c r="FL45" s="240"/>
      <c r="FM45" s="240"/>
      <c r="FN45" s="240"/>
      <c r="FO45" s="240"/>
      <c r="FP45" s="240"/>
      <c r="FQ45" s="240"/>
      <c r="FR45" s="240"/>
      <c r="FS45" s="240"/>
      <c r="FT45" s="240"/>
      <c r="FU45" s="240"/>
      <c r="FV45" s="240"/>
      <c r="FW45" s="240"/>
      <c r="FX45" s="240"/>
      <c r="FY45" s="240"/>
      <c r="FZ45" s="240"/>
      <c r="GA45" s="240"/>
      <c r="GB45" s="240"/>
      <c r="GC45" s="240"/>
      <c r="GD45" s="240"/>
      <c r="GE45" s="240"/>
      <c r="GF45" s="240"/>
      <c r="GG45" s="240"/>
      <c r="GH45" s="240"/>
      <c r="GI45" s="240"/>
      <c r="GJ45" s="240"/>
      <c r="GK45" s="240"/>
      <c r="GL45" s="240"/>
      <c r="GM45" s="240"/>
      <c r="GN45" s="240"/>
      <c r="GO45" s="240"/>
      <c r="GP45" s="240"/>
      <c r="GQ45" s="240"/>
      <c r="GR45" s="240"/>
      <c r="GS45" s="240"/>
      <c r="GT45" s="240"/>
      <c r="GU45" s="240"/>
      <c r="GV45" s="240"/>
      <c r="GW45" s="240"/>
      <c r="GX45" s="240"/>
      <c r="GY45" s="240"/>
      <c r="GZ45" s="240"/>
      <c r="HA45" s="240"/>
      <c r="HB45" s="240"/>
      <c r="HC45" s="240"/>
      <c r="HD45" s="240"/>
      <c r="HE45" s="240"/>
      <c r="HF45" s="240"/>
      <c r="HG45" s="240"/>
      <c r="HH45" s="240"/>
      <c r="HI45" s="240"/>
      <c r="HJ45" s="240"/>
      <c r="HK45" s="240"/>
      <c r="HL45" s="240"/>
      <c r="HM45" s="240"/>
      <c r="HN45" s="240"/>
      <c r="HO45" s="240"/>
      <c r="HP45" s="240"/>
      <c r="HQ45" s="240"/>
      <c r="HR45" s="240"/>
      <c r="HS45" s="240"/>
      <c r="HT45" s="240"/>
      <c r="HU45" s="240"/>
      <c r="HV45" s="240"/>
      <c r="HW45" s="240"/>
      <c r="HX45" s="240"/>
      <c r="HY45" s="240"/>
      <c r="HZ45" s="240"/>
      <c r="IA45" s="240"/>
      <c r="IB45" s="240"/>
      <c r="IC45" s="240"/>
      <c r="ID45" s="240"/>
      <c r="IE45" s="240"/>
      <c r="IF45" s="240"/>
      <c r="IG45" s="240"/>
      <c r="IH45" s="240"/>
      <c r="II45" s="240"/>
      <c r="IJ45" s="240"/>
      <c r="IK45" s="240"/>
    </row>
    <row r="46" spans="1:245" ht="19.5" customHeight="1">
      <c r="A46" s="240"/>
      <c r="B46" s="240"/>
      <c r="C46" s="240"/>
      <c r="D46" s="240"/>
      <c r="E46" s="240"/>
      <c r="F46" s="64"/>
      <c r="G46" s="64"/>
      <c r="H46" s="84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0"/>
      <c r="DE46" s="240"/>
      <c r="DF46" s="240"/>
      <c r="DG46" s="240"/>
      <c r="DH46" s="240"/>
      <c r="DI46" s="240"/>
      <c r="DJ46" s="240"/>
      <c r="DK46" s="240"/>
      <c r="DL46" s="240"/>
      <c r="DM46" s="240"/>
      <c r="DN46" s="240"/>
      <c r="DO46" s="240"/>
      <c r="DP46" s="240"/>
      <c r="DQ46" s="240"/>
      <c r="DR46" s="240"/>
      <c r="DS46" s="240"/>
      <c r="DT46" s="240"/>
      <c r="DU46" s="240"/>
      <c r="DV46" s="240"/>
      <c r="DW46" s="240"/>
      <c r="DX46" s="240"/>
      <c r="DY46" s="240"/>
      <c r="DZ46" s="240"/>
      <c r="EA46" s="240"/>
      <c r="EB46" s="240"/>
      <c r="EC46" s="240"/>
      <c r="ED46" s="240"/>
      <c r="EE46" s="240"/>
      <c r="EF46" s="240"/>
      <c r="EG46" s="240"/>
      <c r="EH46" s="240"/>
      <c r="EI46" s="240"/>
      <c r="EJ46" s="240"/>
      <c r="EK46" s="240"/>
      <c r="EL46" s="240"/>
      <c r="EM46" s="240"/>
      <c r="EN46" s="240"/>
      <c r="EO46" s="240"/>
      <c r="EP46" s="240"/>
      <c r="EQ46" s="240"/>
      <c r="ER46" s="240"/>
      <c r="ES46" s="240"/>
      <c r="ET46" s="240"/>
      <c r="EU46" s="240"/>
      <c r="EV46" s="240"/>
      <c r="EW46" s="240"/>
      <c r="EX46" s="240"/>
      <c r="EY46" s="240"/>
      <c r="EZ46" s="240"/>
      <c r="FA46" s="240"/>
      <c r="FB46" s="240"/>
      <c r="FC46" s="240"/>
      <c r="FD46" s="240"/>
      <c r="FE46" s="240"/>
      <c r="FF46" s="240"/>
      <c r="FG46" s="240"/>
      <c r="FH46" s="240"/>
      <c r="FI46" s="240"/>
      <c r="FJ46" s="240"/>
      <c r="FK46" s="240"/>
      <c r="FL46" s="240"/>
      <c r="FM46" s="240"/>
      <c r="FN46" s="240"/>
      <c r="FO46" s="240"/>
      <c r="FP46" s="240"/>
      <c r="FQ46" s="240"/>
      <c r="FR46" s="240"/>
      <c r="FS46" s="240"/>
      <c r="FT46" s="240"/>
      <c r="FU46" s="240"/>
      <c r="FV46" s="240"/>
      <c r="FW46" s="240"/>
      <c r="FX46" s="240"/>
      <c r="FY46" s="240"/>
      <c r="FZ46" s="240"/>
      <c r="GA46" s="240"/>
      <c r="GB46" s="240"/>
      <c r="GC46" s="240"/>
      <c r="GD46" s="240"/>
      <c r="GE46" s="240"/>
      <c r="GF46" s="240"/>
      <c r="GG46" s="240"/>
      <c r="GH46" s="240"/>
      <c r="GI46" s="240"/>
      <c r="GJ46" s="240"/>
      <c r="GK46" s="240"/>
      <c r="GL46" s="240"/>
      <c r="GM46" s="240"/>
      <c r="GN46" s="240"/>
      <c r="GO46" s="240"/>
      <c r="GP46" s="240"/>
      <c r="GQ46" s="240"/>
      <c r="GR46" s="240"/>
      <c r="GS46" s="240"/>
      <c r="GT46" s="240"/>
      <c r="GU46" s="240"/>
      <c r="GV46" s="240"/>
      <c r="GW46" s="240"/>
      <c r="GX46" s="240"/>
      <c r="GY46" s="240"/>
      <c r="GZ46" s="240"/>
      <c r="HA46" s="240"/>
      <c r="HB46" s="240"/>
      <c r="HC46" s="240"/>
      <c r="HD46" s="240"/>
      <c r="HE46" s="240"/>
      <c r="HF46" s="240"/>
      <c r="HG46" s="240"/>
      <c r="HH46" s="240"/>
      <c r="HI46" s="240"/>
      <c r="HJ46" s="240"/>
      <c r="HK46" s="240"/>
      <c r="HL46" s="240"/>
      <c r="HM46" s="240"/>
      <c r="HN46" s="240"/>
      <c r="HO46" s="240"/>
      <c r="HP46" s="240"/>
      <c r="HQ46" s="240"/>
      <c r="HR46" s="240"/>
      <c r="HS46" s="240"/>
      <c r="HT46" s="240"/>
      <c r="HU46" s="240"/>
      <c r="HV46" s="240"/>
      <c r="HW46" s="240"/>
      <c r="HX46" s="240"/>
      <c r="HY46" s="240"/>
      <c r="HZ46" s="240"/>
      <c r="IA46" s="240"/>
      <c r="IB46" s="240"/>
      <c r="IC46" s="240"/>
      <c r="ID46" s="240"/>
      <c r="IE46" s="240"/>
      <c r="IF46" s="240"/>
      <c r="IG46" s="240"/>
      <c r="IH46" s="240"/>
      <c r="II46" s="240"/>
      <c r="IJ46" s="240"/>
      <c r="IK46" s="240"/>
    </row>
    <row r="47" spans="1:245" ht="19.5" customHeight="1">
      <c r="A47" s="240"/>
      <c r="B47" s="240"/>
      <c r="C47" s="240"/>
      <c r="D47" s="240"/>
      <c r="E47" s="240"/>
      <c r="F47" s="64"/>
      <c r="G47" s="64"/>
      <c r="H47" s="84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0"/>
      <c r="DE47" s="240"/>
      <c r="DF47" s="240"/>
      <c r="DG47" s="240"/>
      <c r="DH47" s="240"/>
      <c r="DI47" s="240"/>
      <c r="DJ47" s="240"/>
      <c r="DK47" s="240"/>
      <c r="DL47" s="240"/>
      <c r="DM47" s="240"/>
      <c r="DN47" s="240"/>
      <c r="DO47" s="240"/>
      <c r="DP47" s="240"/>
      <c r="DQ47" s="240"/>
      <c r="DR47" s="240"/>
      <c r="DS47" s="240"/>
      <c r="DT47" s="240"/>
      <c r="DU47" s="240"/>
      <c r="DV47" s="240"/>
      <c r="DW47" s="240"/>
      <c r="DX47" s="240"/>
      <c r="DY47" s="240"/>
      <c r="DZ47" s="240"/>
      <c r="EA47" s="240"/>
      <c r="EB47" s="240"/>
      <c r="EC47" s="240"/>
      <c r="ED47" s="240"/>
      <c r="EE47" s="240"/>
      <c r="EF47" s="240"/>
      <c r="EG47" s="240"/>
      <c r="EH47" s="240"/>
      <c r="EI47" s="240"/>
      <c r="EJ47" s="240"/>
      <c r="EK47" s="240"/>
      <c r="EL47" s="240"/>
      <c r="EM47" s="240"/>
      <c r="EN47" s="240"/>
      <c r="EO47" s="240"/>
      <c r="EP47" s="240"/>
      <c r="EQ47" s="240"/>
      <c r="ER47" s="240"/>
      <c r="ES47" s="240"/>
      <c r="ET47" s="240"/>
      <c r="EU47" s="240"/>
      <c r="EV47" s="240"/>
      <c r="EW47" s="240"/>
      <c r="EX47" s="240"/>
      <c r="EY47" s="240"/>
      <c r="EZ47" s="240"/>
      <c r="FA47" s="240"/>
      <c r="FB47" s="240"/>
      <c r="FC47" s="240"/>
      <c r="FD47" s="240"/>
      <c r="FE47" s="240"/>
      <c r="FF47" s="240"/>
      <c r="FG47" s="240"/>
      <c r="FH47" s="240"/>
      <c r="FI47" s="240"/>
      <c r="FJ47" s="240"/>
      <c r="FK47" s="240"/>
      <c r="FL47" s="240"/>
      <c r="FM47" s="240"/>
      <c r="FN47" s="240"/>
      <c r="FO47" s="240"/>
      <c r="FP47" s="240"/>
      <c r="FQ47" s="240"/>
      <c r="FR47" s="240"/>
      <c r="FS47" s="240"/>
      <c r="FT47" s="240"/>
      <c r="FU47" s="240"/>
      <c r="FV47" s="240"/>
      <c r="FW47" s="240"/>
      <c r="FX47" s="240"/>
      <c r="FY47" s="240"/>
      <c r="FZ47" s="240"/>
      <c r="GA47" s="240"/>
      <c r="GB47" s="240"/>
      <c r="GC47" s="240"/>
      <c r="GD47" s="240"/>
      <c r="GE47" s="240"/>
      <c r="GF47" s="240"/>
      <c r="GG47" s="240"/>
      <c r="GH47" s="240"/>
      <c r="GI47" s="240"/>
      <c r="GJ47" s="240"/>
      <c r="GK47" s="240"/>
      <c r="GL47" s="240"/>
      <c r="GM47" s="240"/>
      <c r="GN47" s="240"/>
      <c r="GO47" s="240"/>
      <c r="GP47" s="240"/>
      <c r="GQ47" s="240"/>
      <c r="GR47" s="240"/>
      <c r="GS47" s="240"/>
      <c r="GT47" s="240"/>
      <c r="GU47" s="240"/>
      <c r="GV47" s="240"/>
      <c r="GW47" s="240"/>
      <c r="GX47" s="240"/>
      <c r="GY47" s="240"/>
      <c r="GZ47" s="240"/>
      <c r="HA47" s="240"/>
      <c r="HB47" s="240"/>
      <c r="HC47" s="240"/>
      <c r="HD47" s="240"/>
      <c r="HE47" s="240"/>
      <c r="HF47" s="240"/>
      <c r="HG47" s="240"/>
      <c r="HH47" s="240"/>
      <c r="HI47" s="240"/>
      <c r="HJ47" s="240"/>
      <c r="HK47" s="240"/>
      <c r="HL47" s="240"/>
      <c r="HM47" s="240"/>
      <c r="HN47" s="240"/>
      <c r="HO47" s="240"/>
      <c r="HP47" s="240"/>
      <c r="HQ47" s="240"/>
      <c r="HR47" s="240"/>
      <c r="HS47" s="240"/>
      <c r="HT47" s="240"/>
      <c r="HU47" s="240"/>
      <c r="HV47" s="240"/>
      <c r="HW47" s="240"/>
      <c r="HX47" s="240"/>
      <c r="HY47" s="240"/>
      <c r="HZ47" s="240"/>
      <c r="IA47" s="240"/>
      <c r="IB47" s="240"/>
      <c r="IC47" s="240"/>
      <c r="ID47" s="240"/>
      <c r="IE47" s="240"/>
      <c r="IF47" s="240"/>
      <c r="IG47" s="240"/>
      <c r="IH47" s="240"/>
      <c r="II47" s="240"/>
      <c r="IJ47" s="240"/>
      <c r="IK47" s="240"/>
    </row>
    <row r="48" spans="1:245" ht="19.5" customHeight="1">
      <c r="A48" s="240"/>
      <c r="B48" s="240"/>
      <c r="C48" s="240"/>
      <c r="D48" s="240"/>
      <c r="E48" s="240"/>
      <c r="F48" s="64"/>
      <c r="G48" s="64"/>
      <c r="H48" s="84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0"/>
      <c r="DD48" s="240"/>
      <c r="DE48" s="240"/>
      <c r="DF48" s="240"/>
      <c r="DG48" s="240"/>
      <c r="DH48" s="240"/>
      <c r="DI48" s="240"/>
      <c r="DJ48" s="240"/>
      <c r="DK48" s="240"/>
      <c r="DL48" s="240"/>
      <c r="DM48" s="240"/>
      <c r="DN48" s="240"/>
      <c r="DO48" s="240"/>
      <c r="DP48" s="240"/>
      <c r="DQ48" s="240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40"/>
      <c r="EC48" s="240"/>
      <c r="ED48" s="240"/>
      <c r="EE48" s="240"/>
      <c r="EF48" s="240"/>
      <c r="EG48" s="240"/>
      <c r="EH48" s="240"/>
      <c r="EI48" s="240"/>
      <c r="EJ48" s="240"/>
      <c r="EK48" s="240"/>
      <c r="EL48" s="240"/>
      <c r="EM48" s="240"/>
      <c r="EN48" s="240"/>
      <c r="EO48" s="240"/>
      <c r="EP48" s="240"/>
      <c r="EQ48" s="240"/>
      <c r="ER48" s="240"/>
      <c r="ES48" s="240"/>
      <c r="ET48" s="240"/>
      <c r="EU48" s="240"/>
      <c r="EV48" s="240"/>
      <c r="EW48" s="240"/>
      <c r="EX48" s="240"/>
      <c r="EY48" s="240"/>
      <c r="EZ48" s="240"/>
      <c r="FA48" s="240"/>
      <c r="FB48" s="240"/>
      <c r="FC48" s="240"/>
      <c r="FD48" s="240"/>
      <c r="FE48" s="240"/>
      <c r="FF48" s="240"/>
      <c r="FG48" s="240"/>
      <c r="FH48" s="240"/>
      <c r="FI48" s="240"/>
      <c r="FJ48" s="240"/>
      <c r="FK48" s="240"/>
      <c r="FL48" s="240"/>
      <c r="FM48" s="240"/>
      <c r="FN48" s="240"/>
      <c r="FO48" s="240"/>
      <c r="FP48" s="240"/>
      <c r="FQ48" s="240"/>
      <c r="FR48" s="240"/>
      <c r="FS48" s="240"/>
      <c r="FT48" s="240"/>
      <c r="FU48" s="240"/>
      <c r="FV48" s="240"/>
      <c r="FW48" s="240"/>
      <c r="FX48" s="240"/>
      <c r="FY48" s="240"/>
      <c r="FZ48" s="240"/>
      <c r="GA48" s="240"/>
      <c r="GB48" s="240"/>
      <c r="GC48" s="240"/>
      <c r="GD48" s="240"/>
      <c r="GE48" s="240"/>
      <c r="GF48" s="240"/>
      <c r="GG48" s="240"/>
      <c r="GH48" s="240"/>
      <c r="GI48" s="240"/>
      <c r="GJ48" s="240"/>
      <c r="GK48" s="240"/>
      <c r="GL48" s="240"/>
      <c r="GM48" s="240"/>
      <c r="GN48" s="240"/>
      <c r="GO48" s="240"/>
      <c r="GP48" s="240"/>
      <c r="GQ48" s="240"/>
      <c r="GR48" s="240"/>
      <c r="GS48" s="240"/>
      <c r="GT48" s="240"/>
      <c r="GU48" s="240"/>
      <c r="GV48" s="240"/>
      <c r="GW48" s="240"/>
      <c r="GX48" s="240"/>
      <c r="GY48" s="240"/>
      <c r="GZ48" s="240"/>
      <c r="HA48" s="240"/>
      <c r="HB48" s="240"/>
      <c r="HC48" s="240"/>
      <c r="HD48" s="240"/>
      <c r="HE48" s="240"/>
      <c r="HF48" s="240"/>
      <c r="HG48" s="240"/>
      <c r="HH48" s="240"/>
      <c r="HI48" s="240"/>
      <c r="HJ48" s="240"/>
      <c r="HK48" s="240"/>
      <c r="HL48" s="240"/>
      <c r="HM48" s="240"/>
      <c r="HN48" s="240"/>
      <c r="HO48" s="240"/>
      <c r="HP48" s="240"/>
      <c r="HQ48" s="240"/>
      <c r="HR48" s="240"/>
      <c r="HS48" s="240"/>
      <c r="HT48" s="240"/>
      <c r="HU48" s="240"/>
      <c r="HV48" s="240"/>
      <c r="HW48" s="240"/>
      <c r="HX48" s="240"/>
      <c r="HY48" s="240"/>
      <c r="HZ48" s="240"/>
      <c r="IA48" s="240"/>
      <c r="IB48" s="240"/>
      <c r="IC48" s="240"/>
      <c r="ID48" s="240"/>
      <c r="IE48" s="240"/>
      <c r="IF48" s="240"/>
      <c r="IG48" s="240"/>
      <c r="IH48" s="240"/>
      <c r="II48" s="240"/>
      <c r="IJ48" s="240"/>
      <c r="IK48" s="240"/>
    </row>
    <row r="49" spans="1:245" ht="19.5" customHeight="1">
      <c r="A49" s="240"/>
      <c r="B49" s="240"/>
      <c r="C49" s="240"/>
      <c r="D49" s="240"/>
      <c r="E49" s="240"/>
      <c r="F49" s="64"/>
      <c r="G49" s="64"/>
      <c r="H49" s="84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0"/>
      <c r="CZ49" s="240"/>
      <c r="DA49" s="240"/>
      <c r="DB49" s="240"/>
      <c r="DC49" s="240"/>
      <c r="DD49" s="240"/>
      <c r="DE49" s="240"/>
      <c r="DF49" s="240"/>
      <c r="DG49" s="240"/>
      <c r="DH49" s="240"/>
      <c r="DI49" s="240"/>
      <c r="DJ49" s="240"/>
      <c r="DK49" s="240"/>
      <c r="DL49" s="240"/>
      <c r="DM49" s="240"/>
      <c r="DN49" s="240"/>
      <c r="DO49" s="240"/>
      <c r="DP49" s="240"/>
      <c r="DQ49" s="240"/>
      <c r="DR49" s="240"/>
      <c r="DS49" s="240"/>
      <c r="DT49" s="240"/>
      <c r="DU49" s="240"/>
      <c r="DV49" s="240"/>
      <c r="DW49" s="240"/>
      <c r="DX49" s="240"/>
      <c r="DY49" s="240"/>
      <c r="DZ49" s="240"/>
      <c r="EA49" s="240"/>
      <c r="EB49" s="240"/>
      <c r="EC49" s="240"/>
      <c r="ED49" s="240"/>
      <c r="EE49" s="240"/>
      <c r="EF49" s="240"/>
      <c r="EG49" s="240"/>
      <c r="EH49" s="240"/>
      <c r="EI49" s="240"/>
      <c r="EJ49" s="240"/>
      <c r="EK49" s="240"/>
      <c r="EL49" s="240"/>
      <c r="EM49" s="240"/>
      <c r="EN49" s="240"/>
      <c r="EO49" s="240"/>
      <c r="EP49" s="240"/>
      <c r="EQ49" s="240"/>
      <c r="ER49" s="240"/>
      <c r="ES49" s="240"/>
      <c r="ET49" s="240"/>
      <c r="EU49" s="240"/>
      <c r="EV49" s="240"/>
      <c r="EW49" s="240"/>
      <c r="EX49" s="240"/>
      <c r="EY49" s="240"/>
      <c r="EZ49" s="240"/>
      <c r="FA49" s="240"/>
      <c r="FB49" s="240"/>
      <c r="FC49" s="240"/>
      <c r="FD49" s="240"/>
      <c r="FE49" s="240"/>
      <c r="FF49" s="240"/>
      <c r="FG49" s="240"/>
      <c r="FH49" s="240"/>
      <c r="FI49" s="240"/>
      <c r="FJ49" s="240"/>
      <c r="FK49" s="240"/>
      <c r="FL49" s="240"/>
      <c r="FM49" s="240"/>
      <c r="FN49" s="240"/>
      <c r="FO49" s="240"/>
      <c r="FP49" s="240"/>
      <c r="FQ49" s="240"/>
      <c r="FR49" s="240"/>
      <c r="FS49" s="240"/>
      <c r="FT49" s="240"/>
      <c r="FU49" s="240"/>
      <c r="FV49" s="240"/>
      <c r="FW49" s="240"/>
      <c r="FX49" s="240"/>
      <c r="FY49" s="240"/>
      <c r="FZ49" s="240"/>
      <c r="GA49" s="240"/>
      <c r="GB49" s="240"/>
      <c r="GC49" s="240"/>
      <c r="GD49" s="240"/>
      <c r="GE49" s="240"/>
      <c r="GF49" s="240"/>
      <c r="GG49" s="240"/>
      <c r="GH49" s="240"/>
      <c r="GI49" s="240"/>
      <c r="GJ49" s="240"/>
      <c r="GK49" s="240"/>
      <c r="GL49" s="240"/>
      <c r="GM49" s="240"/>
      <c r="GN49" s="240"/>
      <c r="GO49" s="240"/>
      <c r="GP49" s="240"/>
      <c r="GQ49" s="240"/>
      <c r="GR49" s="240"/>
      <c r="GS49" s="240"/>
      <c r="GT49" s="240"/>
      <c r="GU49" s="240"/>
      <c r="GV49" s="240"/>
      <c r="GW49" s="240"/>
      <c r="GX49" s="240"/>
      <c r="GY49" s="240"/>
      <c r="GZ49" s="240"/>
      <c r="HA49" s="240"/>
      <c r="HB49" s="240"/>
      <c r="HC49" s="240"/>
      <c r="HD49" s="240"/>
      <c r="HE49" s="240"/>
      <c r="HF49" s="240"/>
      <c r="HG49" s="240"/>
      <c r="HH49" s="240"/>
      <c r="HI49" s="240"/>
      <c r="HJ49" s="240"/>
      <c r="HK49" s="240"/>
      <c r="HL49" s="240"/>
      <c r="HM49" s="240"/>
      <c r="HN49" s="240"/>
      <c r="HO49" s="240"/>
      <c r="HP49" s="240"/>
      <c r="HQ49" s="240"/>
      <c r="HR49" s="240"/>
      <c r="HS49" s="240"/>
      <c r="HT49" s="240"/>
      <c r="HU49" s="240"/>
      <c r="HV49" s="240"/>
      <c r="HW49" s="240"/>
      <c r="HX49" s="240"/>
      <c r="HY49" s="240"/>
      <c r="HZ49" s="240"/>
      <c r="IA49" s="240"/>
      <c r="IB49" s="240"/>
      <c r="IC49" s="240"/>
      <c r="ID49" s="240"/>
      <c r="IE49" s="240"/>
      <c r="IF49" s="240"/>
      <c r="IG49" s="240"/>
      <c r="IH49" s="240"/>
      <c r="II49" s="240"/>
      <c r="IJ49" s="240"/>
      <c r="IK49" s="240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7" sqref="D37"/>
    </sheetView>
  </sheetViews>
  <sheetFormatPr defaultColWidth="8.66015625" defaultRowHeight="20.25" customHeight="1"/>
  <cols>
    <col min="1" max="1" width="60" style="0" customWidth="1"/>
    <col min="2" max="2" width="42.66015625" style="26" customWidth="1"/>
    <col min="3" max="3" width="52.66015625" style="0" customWidth="1"/>
    <col min="4" max="4" width="38.5" style="91" customWidth="1"/>
  </cols>
  <sheetData>
    <row r="1" spans="1:28" ht="20.25" customHeight="1">
      <c r="A1" s="92"/>
      <c r="B1" s="153"/>
      <c r="C1" s="92"/>
      <c r="D1" s="29" t="s">
        <v>3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28" ht="20.25" customHeight="1">
      <c r="A2" s="162" t="s">
        <v>4</v>
      </c>
      <c r="B2" s="162"/>
      <c r="C2" s="162"/>
      <c r="D2" s="162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</row>
    <row r="3" spans="1:28" ht="20.25" customHeight="1">
      <c r="A3" s="4" t="s">
        <v>5</v>
      </c>
      <c r="B3" s="154"/>
      <c r="C3" s="1"/>
      <c r="D3" s="31" t="s">
        <v>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</row>
    <row r="4" spans="1:28" ht="20.25" customHeight="1">
      <c r="A4" s="163" t="s">
        <v>7</v>
      </c>
      <c r="B4" s="164"/>
      <c r="C4" s="165" t="s">
        <v>8</v>
      </c>
      <c r="D4" s="165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</row>
    <row r="5" spans="1:28" ht="24.75" customHeight="1">
      <c r="A5" s="96" t="s">
        <v>9</v>
      </c>
      <c r="B5" s="98" t="s">
        <v>10</v>
      </c>
      <c r="C5" s="96" t="s">
        <v>9</v>
      </c>
      <c r="D5" s="98" t="s">
        <v>10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</row>
    <row r="6" spans="1:28" ht="20.25" customHeight="1">
      <c r="A6" s="112" t="s">
        <v>11</v>
      </c>
      <c r="B6" s="105">
        <v>17874530</v>
      </c>
      <c r="C6" s="112" t="s">
        <v>12</v>
      </c>
      <c r="D6" s="105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</row>
    <row r="7" spans="1:28" ht="20.25" customHeight="1">
      <c r="A7" s="112" t="s">
        <v>13</v>
      </c>
      <c r="B7" s="105"/>
      <c r="C7" s="112" t="s">
        <v>14</v>
      </c>
      <c r="D7" s="105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8" ht="20.25" customHeight="1">
      <c r="A8" s="112" t="s">
        <v>15</v>
      </c>
      <c r="B8" s="105">
        <v>0</v>
      </c>
      <c r="C8" s="112" t="s">
        <v>16</v>
      </c>
      <c r="D8" s="105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</row>
    <row r="9" spans="1:28" ht="20.25" customHeight="1">
      <c r="A9" s="112" t="s">
        <v>17</v>
      </c>
      <c r="B9" s="105">
        <v>0</v>
      </c>
      <c r="C9" s="112" t="s">
        <v>18</v>
      </c>
      <c r="D9" s="10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</row>
    <row r="10" spans="1:28" ht="20.25" customHeight="1">
      <c r="A10" s="112" t="s">
        <v>19</v>
      </c>
      <c r="B10" s="105">
        <v>0</v>
      </c>
      <c r="C10" s="112" t="s">
        <v>20</v>
      </c>
      <c r="D10" s="105">
        <v>14436463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</row>
    <row r="11" spans="1:28" ht="20.25" customHeight="1">
      <c r="A11" s="112" t="s">
        <v>21</v>
      </c>
      <c r="B11" s="105">
        <v>0</v>
      </c>
      <c r="C11" s="112" t="s">
        <v>22</v>
      </c>
      <c r="D11" s="105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</row>
    <row r="12" spans="1:28" ht="20.25" customHeight="1">
      <c r="A12" s="112"/>
      <c r="B12" s="105"/>
      <c r="C12" s="112" t="s">
        <v>23</v>
      </c>
      <c r="D12" s="105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</row>
    <row r="13" spans="1:28" ht="20.25" customHeight="1">
      <c r="A13" s="110"/>
      <c r="B13" s="105"/>
      <c r="C13" s="112" t="s">
        <v>24</v>
      </c>
      <c r="D13" s="105">
        <v>1577171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</row>
    <row r="14" spans="1:28" ht="20.25" customHeight="1">
      <c r="A14" s="110"/>
      <c r="B14" s="105"/>
      <c r="C14" s="112" t="s">
        <v>25</v>
      </c>
      <c r="D14" s="105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</row>
    <row r="15" spans="1:28" ht="20.25" customHeight="1">
      <c r="A15" s="110"/>
      <c r="B15" s="105"/>
      <c r="C15" s="112" t="s">
        <v>26</v>
      </c>
      <c r="D15" s="105">
        <v>678018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</row>
    <row r="16" spans="1:28" ht="20.25" customHeight="1">
      <c r="A16" s="110"/>
      <c r="B16" s="105"/>
      <c r="C16" s="112" t="s">
        <v>27</v>
      </c>
      <c r="D16" s="105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</row>
    <row r="17" spans="1:28" ht="20.25" customHeight="1">
      <c r="A17" s="110"/>
      <c r="B17" s="105"/>
      <c r="C17" s="112" t="s">
        <v>28</v>
      </c>
      <c r="D17" s="18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</row>
    <row r="18" spans="1:28" ht="20.25" customHeight="1">
      <c r="A18" s="110"/>
      <c r="B18" s="105"/>
      <c r="C18" s="112" t="s">
        <v>29</v>
      </c>
      <c r="D18" s="105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</row>
    <row r="19" spans="1:28" ht="20.25" customHeight="1">
      <c r="A19" s="110"/>
      <c r="B19" s="105"/>
      <c r="C19" s="112" t="s">
        <v>30</v>
      </c>
      <c r="D19" s="105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</row>
    <row r="20" spans="1:28" ht="20.25" customHeight="1">
      <c r="A20" s="110"/>
      <c r="B20" s="105"/>
      <c r="C20" s="112" t="s">
        <v>31</v>
      </c>
      <c r="D20" s="105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</row>
    <row r="21" spans="1:28" ht="20.25" customHeight="1">
      <c r="A21" s="110"/>
      <c r="B21" s="105"/>
      <c r="C21" s="112" t="s">
        <v>32</v>
      </c>
      <c r="D21" s="105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</row>
    <row r="22" spans="1:28" ht="20.25" customHeight="1">
      <c r="A22" s="110"/>
      <c r="B22" s="105"/>
      <c r="C22" s="112" t="s">
        <v>33</v>
      </c>
      <c r="D22" s="105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</row>
    <row r="23" spans="1:28" ht="20.25" customHeight="1">
      <c r="A23" s="110"/>
      <c r="B23" s="105"/>
      <c r="C23" s="112" t="s">
        <v>34</v>
      </c>
      <c r="D23" s="105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</row>
    <row r="24" spans="1:28" ht="20.25" customHeight="1">
      <c r="A24" s="110"/>
      <c r="B24" s="105"/>
      <c r="C24" s="112" t="s">
        <v>35</v>
      </c>
      <c r="D24" s="105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</row>
    <row r="25" spans="1:28" ht="20.25" customHeight="1">
      <c r="A25" s="110"/>
      <c r="B25" s="105"/>
      <c r="C25" s="112" t="s">
        <v>36</v>
      </c>
      <c r="D25" s="105">
        <v>1182878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</row>
    <row r="26" spans="1:28" ht="20.25" customHeight="1">
      <c r="A26" s="112"/>
      <c r="B26" s="105"/>
      <c r="C26" s="112" t="s">
        <v>37</v>
      </c>
      <c r="D26" s="105">
        <v>0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</row>
    <row r="27" spans="1:28" ht="20.25" customHeight="1">
      <c r="A27" s="112"/>
      <c r="B27" s="105"/>
      <c r="C27" s="112" t="s">
        <v>38</v>
      </c>
      <c r="D27" s="105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</row>
    <row r="28" spans="1:28" ht="20.25" customHeight="1">
      <c r="A28" s="112"/>
      <c r="B28" s="105"/>
      <c r="C28" s="112" t="s">
        <v>39</v>
      </c>
      <c r="D28" s="105">
        <v>0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</row>
    <row r="29" spans="1:28" ht="20.25" customHeight="1">
      <c r="A29" s="112"/>
      <c r="B29" s="105"/>
      <c r="C29" s="112" t="s">
        <v>40</v>
      </c>
      <c r="D29" s="105">
        <v>0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</row>
    <row r="30" spans="1:28" ht="20.25" customHeight="1">
      <c r="A30" s="112"/>
      <c r="B30" s="105"/>
      <c r="C30" s="112" t="s">
        <v>41</v>
      </c>
      <c r="D30" s="105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</row>
    <row r="31" spans="1:28" ht="20.25" customHeight="1">
      <c r="A31" s="112"/>
      <c r="B31" s="105"/>
      <c r="C31" s="112" t="s">
        <v>42</v>
      </c>
      <c r="D31" s="105">
        <v>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</row>
    <row r="32" spans="1:28" ht="20.25" customHeight="1">
      <c r="A32" s="112"/>
      <c r="B32" s="105"/>
      <c r="C32" s="112" t="s">
        <v>43</v>
      </c>
      <c r="D32" s="105">
        <v>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</row>
    <row r="33" spans="1:28" ht="20.25" customHeight="1">
      <c r="A33" s="112"/>
      <c r="B33" s="105"/>
      <c r="C33" s="112" t="s">
        <v>44</v>
      </c>
      <c r="D33" s="105">
        <v>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1:28" ht="20.25" customHeight="1">
      <c r="A34" s="112"/>
      <c r="B34" s="105"/>
      <c r="C34" s="112" t="s">
        <v>45</v>
      </c>
      <c r="D34" s="105">
        <v>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</row>
    <row r="35" spans="1:28" ht="20.25" customHeight="1">
      <c r="A35" s="112"/>
      <c r="B35" s="105"/>
      <c r="C35" s="112"/>
      <c r="D35" s="117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</row>
    <row r="36" spans="1:28" ht="20.25" customHeight="1">
      <c r="A36" s="96" t="s">
        <v>46</v>
      </c>
      <c r="B36" s="117">
        <f>SUM(B6:B35)</f>
        <v>17874530</v>
      </c>
      <c r="C36" s="96" t="s">
        <v>47</v>
      </c>
      <c r="D36" s="117">
        <f>SUM(D6:D34)</f>
        <v>17874530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</row>
    <row r="37" spans="1:28" ht="20.25" customHeight="1">
      <c r="A37" s="112" t="s">
        <v>48</v>
      </c>
      <c r="B37" s="105">
        <v>0</v>
      </c>
      <c r="C37" s="112" t="s">
        <v>49</v>
      </c>
      <c r="D37" s="105">
        <v>0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</row>
    <row r="38" spans="1:28" ht="20.25" customHeight="1">
      <c r="A38" s="112" t="s">
        <v>50</v>
      </c>
      <c r="B38" s="105"/>
      <c r="C38" s="112" t="s">
        <v>51</v>
      </c>
      <c r="D38" s="105">
        <v>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1:28" ht="20.25" customHeight="1">
      <c r="A39" s="112"/>
      <c r="B39" s="105"/>
      <c r="C39" s="112" t="s">
        <v>52</v>
      </c>
      <c r="D39" s="105">
        <v>0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</row>
    <row r="40" spans="1:28" ht="20.25" customHeight="1">
      <c r="A40" s="112"/>
      <c r="B40" s="117"/>
      <c r="C40" s="112"/>
      <c r="D40" s="117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1:28" ht="20.25" customHeight="1">
      <c r="A41" s="96" t="s">
        <v>53</v>
      </c>
      <c r="B41" s="117">
        <f>SUM(B36:B38)</f>
        <v>17874530</v>
      </c>
      <c r="C41" s="96" t="s">
        <v>54</v>
      </c>
      <c r="D41" s="117">
        <f>SUM(D36,D37,D39)</f>
        <v>17874530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</row>
    <row r="42" spans="1:28" ht="20.25" customHeight="1">
      <c r="A42" s="128"/>
      <c r="B42" s="155"/>
      <c r="C42" s="130"/>
      <c r="D42" s="93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showGridLines="0" showZeros="0" workbookViewId="0" topLeftCell="A1">
      <selection activeCell="N12" sqref="N12"/>
    </sheetView>
  </sheetViews>
  <sheetFormatPr defaultColWidth="9.16015625" defaultRowHeight="12.75" customHeight="1"/>
  <cols>
    <col min="1" max="3" width="5.16015625" style="0" customWidth="1"/>
    <col min="4" max="4" width="15.83203125" style="25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47"/>
      <c r="B1" s="48"/>
      <c r="C1" s="48"/>
      <c r="D1" s="6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76"/>
      <c r="T1" s="152" t="s">
        <v>55</v>
      </c>
    </row>
    <row r="2" spans="1:20" ht="19.5" customHeight="1">
      <c r="A2" s="162" t="s">
        <v>56</v>
      </c>
      <c r="B2" s="162"/>
      <c r="C2" s="162"/>
      <c r="D2" s="166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19.5" customHeight="1">
      <c r="A3" s="167" t="s">
        <v>5</v>
      </c>
      <c r="B3" s="167"/>
      <c r="C3" s="167"/>
      <c r="D3" s="68"/>
      <c r="E3" s="68"/>
      <c r="F3" s="5"/>
      <c r="G3" s="5"/>
      <c r="H3" s="5"/>
      <c r="I3" s="5"/>
      <c r="J3" s="77"/>
      <c r="K3" s="77"/>
      <c r="L3" s="77"/>
      <c r="M3" s="77"/>
      <c r="N3" s="77"/>
      <c r="O3" s="77"/>
      <c r="P3" s="77"/>
      <c r="Q3" s="77"/>
      <c r="R3" s="77"/>
      <c r="S3" s="64"/>
      <c r="T3" s="6" t="s">
        <v>6</v>
      </c>
    </row>
    <row r="4" spans="1:20" ht="19.5" customHeight="1">
      <c r="A4" s="69" t="s">
        <v>57</v>
      </c>
      <c r="B4" s="69"/>
      <c r="C4" s="69"/>
      <c r="D4" s="70"/>
      <c r="E4" s="69"/>
      <c r="F4" s="168" t="s">
        <v>58</v>
      </c>
      <c r="G4" s="170" t="s">
        <v>59</v>
      </c>
      <c r="H4" s="168" t="s">
        <v>60</v>
      </c>
      <c r="I4" s="168" t="s">
        <v>61</v>
      </c>
      <c r="J4" s="168" t="s">
        <v>62</v>
      </c>
      <c r="K4" s="168" t="s">
        <v>63</v>
      </c>
      <c r="L4" s="168"/>
      <c r="M4" s="172" t="s">
        <v>64</v>
      </c>
      <c r="N4" s="151" t="s">
        <v>65</v>
      </c>
      <c r="O4" s="151"/>
      <c r="P4" s="151"/>
      <c r="Q4" s="151"/>
      <c r="R4" s="151"/>
      <c r="S4" s="168" t="s">
        <v>66</v>
      </c>
      <c r="T4" s="168" t="s">
        <v>67</v>
      </c>
    </row>
    <row r="5" spans="1:20" ht="19.5" customHeight="1">
      <c r="A5" s="69" t="s">
        <v>68</v>
      </c>
      <c r="B5" s="69"/>
      <c r="C5" s="69"/>
      <c r="D5" s="169" t="s">
        <v>69</v>
      </c>
      <c r="E5" s="168" t="s">
        <v>70</v>
      </c>
      <c r="F5" s="168"/>
      <c r="G5" s="170"/>
      <c r="H5" s="168"/>
      <c r="I5" s="168"/>
      <c r="J5" s="168"/>
      <c r="K5" s="171" t="s">
        <v>71</v>
      </c>
      <c r="L5" s="168" t="s">
        <v>72</v>
      </c>
      <c r="M5" s="172"/>
      <c r="N5" s="168" t="s">
        <v>73</v>
      </c>
      <c r="O5" s="168" t="s">
        <v>74</v>
      </c>
      <c r="P5" s="168" t="s">
        <v>75</v>
      </c>
      <c r="Q5" s="168" t="s">
        <v>76</v>
      </c>
      <c r="R5" s="168" t="s">
        <v>77</v>
      </c>
      <c r="S5" s="168"/>
      <c r="T5" s="168"/>
    </row>
    <row r="6" spans="1:20" ht="30.75" customHeight="1">
      <c r="A6" s="146" t="s">
        <v>78</v>
      </c>
      <c r="B6" s="147" t="s">
        <v>79</v>
      </c>
      <c r="C6" s="146" t="s">
        <v>80</v>
      </c>
      <c r="D6" s="169"/>
      <c r="E6" s="168"/>
      <c r="F6" s="168"/>
      <c r="G6" s="170"/>
      <c r="H6" s="168"/>
      <c r="I6" s="168"/>
      <c r="J6" s="168"/>
      <c r="K6" s="171"/>
      <c r="L6" s="168"/>
      <c r="M6" s="172"/>
      <c r="N6" s="168"/>
      <c r="O6" s="168"/>
      <c r="P6" s="168"/>
      <c r="Q6" s="168"/>
      <c r="R6" s="168"/>
      <c r="S6" s="168"/>
      <c r="T6" s="168"/>
    </row>
    <row r="7" spans="1:20" ht="24" customHeight="1">
      <c r="A7" s="17"/>
      <c r="B7" s="17"/>
      <c r="C7" s="17"/>
      <c r="D7" s="39"/>
      <c r="E7" s="148" t="s">
        <v>58</v>
      </c>
      <c r="F7" s="149">
        <v>17874530</v>
      </c>
      <c r="G7" s="144"/>
      <c r="H7" s="149">
        <v>17874530</v>
      </c>
      <c r="I7" s="144">
        <f aca="true" t="shared" si="0" ref="I7:T7">SUM(I8:I18)</f>
        <v>0</v>
      </c>
      <c r="J7" s="144">
        <f t="shared" si="0"/>
        <v>0</v>
      </c>
      <c r="K7" s="144">
        <f t="shared" si="0"/>
        <v>0</v>
      </c>
      <c r="L7" s="144">
        <f t="shared" si="0"/>
        <v>0</v>
      </c>
      <c r="M7" s="144">
        <f t="shared" si="0"/>
        <v>0</v>
      </c>
      <c r="N7" s="144">
        <f t="shared" si="0"/>
        <v>0</v>
      </c>
      <c r="O7" s="144">
        <f t="shared" si="0"/>
        <v>0</v>
      </c>
      <c r="P7" s="144">
        <f t="shared" si="0"/>
        <v>0</v>
      </c>
      <c r="Q7" s="144">
        <f t="shared" si="0"/>
        <v>0</v>
      </c>
      <c r="R7" s="144">
        <f t="shared" si="0"/>
        <v>0</v>
      </c>
      <c r="S7" s="144">
        <f t="shared" si="0"/>
        <v>0</v>
      </c>
      <c r="T7" s="144">
        <f t="shared" si="0"/>
        <v>0</v>
      </c>
    </row>
    <row r="8" spans="1:20" s="145" customFormat="1" ht="24" customHeight="1">
      <c r="A8" s="17" t="s">
        <v>81</v>
      </c>
      <c r="B8" s="17" t="s">
        <v>82</v>
      </c>
      <c r="C8" s="17" t="s">
        <v>82</v>
      </c>
      <c r="D8" s="150">
        <v>208260</v>
      </c>
      <c r="E8" s="55" t="s">
        <v>83</v>
      </c>
      <c r="F8" s="149">
        <v>13601383</v>
      </c>
      <c r="G8" s="144"/>
      <c r="H8" s="149">
        <v>13601383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</row>
    <row r="9" spans="1:20" s="145" customFormat="1" ht="24" customHeight="1">
      <c r="A9" s="17" t="s">
        <v>84</v>
      </c>
      <c r="B9" s="17" t="s">
        <v>85</v>
      </c>
      <c r="C9" s="17" t="s">
        <v>82</v>
      </c>
      <c r="D9" s="150">
        <v>208260</v>
      </c>
      <c r="E9" s="55" t="s">
        <v>86</v>
      </c>
      <c r="F9" s="149">
        <v>835080</v>
      </c>
      <c r="G9" s="144"/>
      <c r="H9" s="149">
        <v>835080</v>
      </c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</row>
    <row r="10" spans="1:20" ht="24" customHeight="1">
      <c r="A10" s="17" t="s">
        <v>84</v>
      </c>
      <c r="B10" s="17" t="s">
        <v>85</v>
      </c>
      <c r="C10" s="17" t="s">
        <v>85</v>
      </c>
      <c r="D10" s="150">
        <v>208260</v>
      </c>
      <c r="E10" s="55" t="s">
        <v>87</v>
      </c>
      <c r="F10" s="149">
        <v>1577171</v>
      </c>
      <c r="G10" s="144"/>
      <c r="H10" s="149">
        <v>1577171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</row>
    <row r="11" spans="1:20" ht="24" customHeight="1">
      <c r="A11" s="17" t="s">
        <v>88</v>
      </c>
      <c r="B11" s="17" t="s">
        <v>89</v>
      </c>
      <c r="C11" s="17" t="s">
        <v>82</v>
      </c>
      <c r="D11" s="150">
        <v>208260</v>
      </c>
      <c r="E11" s="55" t="s">
        <v>90</v>
      </c>
      <c r="F11" s="149">
        <v>678018</v>
      </c>
      <c r="G11" s="144"/>
      <c r="H11" s="149">
        <v>678018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</row>
    <row r="12" spans="1:20" ht="24" customHeight="1">
      <c r="A12" s="17" t="s">
        <v>91</v>
      </c>
      <c r="B12" s="17" t="s">
        <v>82</v>
      </c>
      <c r="C12" s="17" t="s">
        <v>92</v>
      </c>
      <c r="D12" s="150">
        <v>208260</v>
      </c>
      <c r="E12" s="55" t="s">
        <v>93</v>
      </c>
      <c r="F12" s="149">
        <v>1182878</v>
      </c>
      <c r="G12" s="144"/>
      <c r="H12" s="149">
        <v>1182878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</row>
    <row r="13" spans="1:20" ht="24" customHeight="1">
      <c r="A13" s="17"/>
      <c r="B13" s="17"/>
      <c r="C13" s="17"/>
      <c r="D13" s="39"/>
      <c r="E13" s="55"/>
      <c r="F13" s="149"/>
      <c r="G13" s="144"/>
      <c r="H13" s="149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</row>
    <row r="14" spans="1:20" ht="24" customHeight="1">
      <c r="A14" s="17"/>
      <c r="B14" s="17"/>
      <c r="C14" s="17"/>
      <c r="D14" s="39"/>
      <c r="E14" s="55"/>
      <c r="F14" s="149"/>
      <c r="G14" s="144"/>
      <c r="H14" s="149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</row>
    <row r="15" spans="1:20" ht="24" customHeight="1">
      <c r="A15" s="17"/>
      <c r="B15" s="17"/>
      <c r="C15" s="17"/>
      <c r="D15" s="39"/>
      <c r="E15" s="55"/>
      <c r="F15" s="149"/>
      <c r="G15" s="144"/>
      <c r="H15" s="149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</row>
    <row r="16" spans="1:20" ht="24" customHeight="1">
      <c r="A16" s="17"/>
      <c r="B16" s="17"/>
      <c r="C16" s="17"/>
      <c r="D16" s="39"/>
      <c r="E16" s="55"/>
      <c r="F16" s="149"/>
      <c r="G16" s="144"/>
      <c r="H16" s="149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</row>
    <row r="17" spans="1:20" ht="24" customHeight="1">
      <c r="A17" s="17"/>
      <c r="B17" s="17"/>
      <c r="C17" s="17"/>
      <c r="D17" s="39"/>
      <c r="E17" s="55"/>
      <c r="F17" s="149"/>
      <c r="G17" s="144"/>
      <c r="H17" s="149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24" customHeight="1">
      <c r="A18" s="17"/>
      <c r="B18" s="17"/>
      <c r="C18" s="17"/>
      <c r="D18" s="39"/>
      <c r="E18" s="55"/>
      <c r="F18" s="149"/>
      <c r="G18" s="144"/>
      <c r="H18" s="149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</row>
  </sheetData>
  <sheetProtection/>
  <mergeCells count="20">
    <mergeCell ref="S4:S6"/>
    <mergeCell ref="T4:T6"/>
    <mergeCell ref="O5:O6"/>
    <mergeCell ref="P5:P6"/>
    <mergeCell ref="Q5:Q6"/>
    <mergeCell ref="R5:R6"/>
    <mergeCell ref="K5:K6"/>
    <mergeCell ref="L5:L6"/>
    <mergeCell ref="M4:M6"/>
    <mergeCell ref="N5:N6"/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C12" sqref="C12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45" customWidth="1"/>
    <col min="7" max="7" width="18.66015625" style="45" customWidth="1"/>
    <col min="8" max="8" width="19.33203125" style="45" customWidth="1"/>
    <col min="9" max="9" width="15.33203125" style="0" customWidth="1"/>
    <col min="10" max="10" width="17.66015625" style="0" customWidth="1"/>
  </cols>
  <sheetData>
    <row r="1" spans="1:10" ht="19.5" customHeight="1">
      <c r="A1" s="1"/>
      <c r="B1" s="132"/>
      <c r="C1" s="132"/>
      <c r="D1" s="132"/>
      <c r="E1" s="132"/>
      <c r="F1" s="133"/>
      <c r="G1" s="133"/>
      <c r="H1" s="133"/>
      <c r="I1" s="132"/>
      <c r="J1" s="141" t="s">
        <v>94</v>
      </c>
    </row>
    <row r="2" spans="1:10" ht="19.5" customHeight="1">
      <c r="A2" s="162" t="s">
        <v>95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9.5" customHeight="1">
      <c r="A3" s="167" t="s">
        <v>5</v>
      </c>
      <c r="B3" s="167"/>
      <c r="C3" s="4"/>
      <c r="D3" s="4"/>
      <c r="E3" s="4"/>
      <c r="F3" s="133"/>
      <c r="G3" s="133"/>
      <c r="H3" s="133"/>
      <c r="I3" s="142"/>
      <c r="J3" s="6" t="s">
        <v>6</v>
      </c>
    </row>
    <row r="4" spans="1:10" ht="19.5" customHeight="1">
      <c r="A4" s="134" t="s">
        <v>57</v>
      </c>
      <c r="B4" s="134"/>
      <c r="C4" s="134"/>
      <c r="D4" s="134"/>
      <c r="E4" s="134"/>
      <c r="F4" s="174" t="s">
        <v>58</v>
      </c>
      <c r="G4" s="174" t="s">
        <v>96</v>
      </c>
      <c r="H4" s="173" t="s">
        <v>97</v>
      </c>
      <c r="I4" s="173" t="s">
        <v>98</v>
      </c>
      <c r="J4" s="173" t="s">
        <v>99</v>
      </c>
    </row>
    <row r="5" spans="1:10" ht="19.5" customHeight="1">
      <c r="A5" s="134" t="s">
        <v>68</v>
      </c>
      <c r="B5" s="134"/>
      <c r="C5" s="134"/>
      <c r="D5" s="173" t="s">
        <v>69</v>
      </c>
      <c r="E5" s="173" t="s">
        <v>100</v>
      </c>
      <c r="F5" s="174"/>
      <c r="G5" s="174"/>
      <c r="H5" s="173"/>
      <c r="I5" s="173"/>
      <c r="J5" s="173"/>
    </row>
    <row r="6" spans="1:10" ht="20.25" customHeight="1">
      <c r="A6" s="135" t="s">
        <v>78</v>
      </c>
      <c r="B6" s="135" t="s">
        <v>79</v>
      </c>
      <c r="C6" s="136" t="s">
        <v>80</v>
      </c>
      <c r="D6" s="173"/>
      <c r="E6" s="173"/>
      <c r="F6" s="174"/>
      <c r="G6" s="174"/>
      <c r="H6" s="173"/>
      <c r="I6" s="173"/>
      <c r="J6" s="173"/>
    </row>
    <row r="7" spans="1:10" ht="25.5" customHeight="1">
      <c r="A7" s="17"/>
      <c r="B7" s="17"/>
      <c r="C7" s="17"/>
      <c r="D7" s="17"/>
      <c r="E7" s="17" t="s">
        <v>58</v>
      </c>
      <c r="F7" s="137">
        <f>F8+F9+F10+F11+F12+F13+F14+F15+F16+F17+F18</f>
        <v>17874530</v>
      </c>
      <c r="G7" s="137">
        <f>G8+G9+G10+G11+G12+G13+G14+G15+G16+G17+G18</f>
        <v>17874530</v>
      </c>
      <c r="H7" s="137">
        <f>H8+H9+H10+H11+H12+H13+H14+H15+H16+H17+H18</f>
        <v>0</v>
      </c>
      <c r="I7" s="143">
        <f>SUM(I8:I18)</f>
        <v>0</v>
      </c>
      <c r="J7" s="143">
        <f>SUM(J8:J18)</f>
        <v>0</v>
      </c>
    </row>
    <row r="8" spans="1:10" ht="25.5" customHeight="1">
      <c r="A8" s="17" t="s">
        <v>81</v>
      </c>
      <c r="B8" s="17" t="s">
        <v>82</v>
      </c>
      <c r="C8" s="17" t="s">
        <v>82</v>
      </c>
      <c r="D8" s="138">
        <v>208260</v>
      </c>
      <c r="E8" s="55" t="s">
        <v>83</v>
      </c>
      <c r="F8" s="137">
        <v>13601383</v>
      </c>
      <c r="G8" s="137">
        <v>13601383</v>
      </c>
      <c r="H8" s="139"/>
      <c r="I8" s="144"/>
      <c r="J8" s="144"/>
    </row>
    <row r="9" spans="1:10" ht="25.5" customHeight="1">
      <c r="A9" s="17" t="s">
        <v>84</v>
      </c>
      <c r="B9" s="17" t="s">
        <v>85</v>
      </c>
      <c r="C9" s="17" t="s">
        <v>82</v>
      </c>
      <c r="D9" s="138">
        <v>208260</v>
      </c>
      <c r="E9" s="55" t="s">
        <v>86</v>
      </c>
      <c r="F9" s="137">
        <v>835080</v>
      </c>
      <c r="G9" s="137">
        <v>835080</v>
      </c>
      <c r="H9" s="140"/>
      <c r="I9" s="144"/>
      <c r="J9" s="144"/>
    </row>
    <row r="10" spans="1:10" ht="25.5" customHeight="1">
      <c r="A10" s="17" t="s">
        <v>84</v>
      </c>
      <c r="B10" s="17" t="s">
        <v>85</v>
      </c>
      <c r="C10" s="17" t="s">
        <v>85</v>
      </c>
      <c r="D10" s="138">
        <v>208260</v>
      </c>
      <c r="E10" s="55" t="s">
        <v>87</v>
      </c>
      <c r="F10" s="137">
        <v>1577171</v>
      </c>
      <c r="G10" s="137">
        <v>1577171</v>
      </c>
      <c r="H10" s="140"/>
      <c r="I10" s="144"/>
      <c r="J10" s="144"/>
    </row>
    <row r="11" spans="1:10" ht="25.5" customHeight="1">
      <c r="A11" s="17" t="s">
        <v>88</v>
      </c>
      <c r="B11" s="17" t="s">
        <v>89</v>
      </c>
      <c r="C11" s="17" t="s">
        <v>82</v>
      </c>
      <c r="D11" s="138">
        <v>208260</v>
      </c>
      <c r="E11" s="55" t="s">
        <v>90</v>
      </c>
      <c r="F11" s="137">
        <v>678018</v>
      </c>
      <c r="G11" s="137">
        <v>678018</v>
      </c>
      <c r="H11" s="140"/>
      <c r="I11" s="144"/>
      <c r="J11" s="144"/>
    </row>
    <row r="12" spans="1:10" ht="25.5" customHeight="1">
      <c r="A12" s="17" t="s">
        <v>91</v>
      </c>
      <c r="B12" s="17" t="s">
        <v>82</v>
      </c>
      <c r="C12" s="17" t="s">
        <v>92</v>
      </c>
      <c r="D12" s="138">
        <v>20260</v>
      </c>
      <c r="E12" s="55" t="s">
        <v>93</v>
      </c>
      <c r="F12" s="137">
        <v>1182878</v>
      </c>
      <c r="G12" s="137">
        <v>1182878</v>
      </c>
      <c r="H12" s="140"/>
      <c r="I12" s="144"/>
      <c r="J12" s="144"/>
    </row>
    <row r="13" spans="1:10" ht="25.5" customHeight="1">
      <c r="A13" s="17"/>
      <c r="B13" s="17"/>
      <c r="C13" s="17"/>
      <c r="D13" s="17"/>
      <c r="E13" s="55"/>
      <c r="F13" s="137"/>
      <c r="G13" s="137"/>
      <c r="H13" s="140"/>
      <c r="I13" s="144"/>
      <c r="J13" s="144"/>
    </row>
    <row r="14" spans="1:10" ht="25.5" customHeight="1">
      <c r="A14" s="17"/>
      <c r="B14" s="17"/>
      <c r="C14" s="17"/>
      <c r="D14" s="17"/>
      <c r="E14" s="55"/>
      <c r="F14" s="137"/>
      <c r="G14" s="137"/>
      <c r="H14" s="137"/>
      <c r="I14" s="144"/>
      <c r="J14" s="144"/>
    </row>
    <row r="15" spans="1:10" ht="25.5" customHeight="1">
      <c r="A15" s="17"/>
      <c r="B15" s="17"/>
      <c r="C15" s="17"/>
      <c r="D15" s="17"/>
      <c r="E15" s="55"/>
      <c r="F15" s="137"/>
      <c r="G15" s="137"/>
      <c r="H15" s="137"/>
      <c r="I15" s="144"/>
      <c r="J15" s="144"/>
    </row>
    <row r="16" spans="1:10" ht="25.5" customHeight="1">
      <c r="A16" s="17"/>
      <c r="B16" s="17"/>
      <c r="C16" s="17"/>
      <c r="D16" s="17"/>
      <c r="E16" s="55"/>
      <c r="F16" s="137"/>
      <c r="G16" s="137"/>
      <c r="H16" s="137"/>
      <c r="I16" s="144"/>
      <c r="J16" s="144"/>
    </row>
    <row r="17" spans="1:10" ht="25.5" customHeight="1">
      <c r="A17" s="17"/>
      <c r="B17" s="17"/>
      <c r="C17" s="17"/>
      <c r="D17" s="17"/>
      <c r="E17" s="55"/>
      <c r="F17" s="137"/>
      <c r="G17" s="137"/>
      <c r="H17" s="137"/>
      <c r="I17" s="144"/>
      <c r="J17" s="144"/>
    </row>
    <row r="18" spans="1:10" ht="25.5" customHeight="1">
      <c r="A18" s="17"/>
      <c r="B18" s="17"/>
      <c r="C18" s="17"/>
      <c r="D18" s="17"/>
      <c r="E18" s="55"/>
      <c r="F18" s="137"/>
      <c r="G18" s="137"/>
      <c r="H18" s="139"/>
      <c r="I18" s="144"/>
      <c r="J18" s="144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" sqref="A25"/>
    </sheetView>
  </sheetViews>
  <sheetFormatPr defaultColWidth="9.16015625" defaultRowHeight="20.25" customHeight="1"/>
  <cols>
    <col min="1" max="1" width="53.5" style="0" customWidth="1"/>
    <col min="2" max="2" width="24.83203125" style="91" customWidth="1"/>
    <col min="3" max="3" width="53.5" style="0" customWidth="1"/>
    <col min="4" max="5" width="24.83203125" style="91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2"/>
      <c r="B1" s="93"/>
      <c r="C1" s="92"/>
      <c r="D1" s="93"/>
      <c r="E1" s="93"/>
      <c r="F1" s="92"/>
      <c r="G1" s="92"/>
      <c r="H1" s="3" t="s">
        <v>101</v>
      </c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ht="20.25" customHeight="1">
      <c r="A2" s="162" t="s">
        <v>102</v>
      </c>
      <c r="B2" s="162"/>
      <c r="C2" s="162"/>
      <c r="D2" s="162"/>
      <c r="E2" s="162"/>
      <c r="F2" s="162"/>
      <c r="G2" s="162"/>
      <c r="H2" s="162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</row>
    <row r="3" spans="1:34" ht="20.25" customHeight="1">
      <c r="A3" s="4" t="s">
        <v>5</v>
      </c>
      <c r="B3" s="94"/>
      <c r="C3" s="1"/>
      <c r="D3" s="95"/>
      <c r="E3" s="95"/>
      <c r="F3" s="1"/>
      <c r="G3" s="1"/>
      <c r="H3" s="6" t="s">
        <v>6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34" ht="20.25" customHeight="1">
      <c r="A4" s="163" t="s">
        <v>7</v>
      </c>
      <c r="B4" s="164"/>
      <c r="C4" s="163" t="s">
        <v>8</v>
      </c>
      <c r="D4" s="175"/>
      <c r="E4" s="175"/>
      <c r="F4" s="175"/>
      <c r="G4" s="175"/>
      <c r="H4" s="16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</row>
    <row r="5" spans="1:34" ht="20.25" customHeight="1">
      <c r="A5" s="96" t="s">
        <v>9</v>
      </c>
      <c r="B5" s="97" t="s">
        <v>10</v>
      </c>
      <c r="C5" s="96" t="s">
        <v>9</v>
      </c>
      <c r="D5" s="98" t="s">
        <v>58</v>
      </c>
      <c r="E5" s="97" t="s">
        <v>103</v>
      </c>
      <c r="F5" s="99" t="s">
        <v>104</v>
      </c>
      <c r="G5" s="96" t="s">
        <v>105</v>
      </c>
      <c r="H5" s="99" t="s">
        <v>106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</row>
    <row r="6" spans="1:34" ht="20.25" customHeight="1">
      <c r="A6" s="100" t="s">
        <v>107</v>
      </c>
      <c r="B6" s="101"/>
      <c r="C6" s="102" t="s">
        <v>108</v>
      </c>
      <c r="D6" s="101">
        <v>17874530</v>
      </c>
      <c r="E6" s="101">
        <v>17874530</v>
      </c>
      <c r="F6" s="103">
        <f>SUM(F7:F35)</f>
        <v>0</v>
      </c>
      <c r="G6" s="104">
        <f>SUM(G7:G35)</f>
        <v>0</v>
      </c>
      <c r="H6" s="104">
        <f>SUM(H7:H35)</f>
        <v>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ht="20.25" customHeight="1">
      <c r="A7" s="100" t="s">
        <v>109</v>
      </c>
      <c r="B7" s="105">
        <v>17874530</v>
      </c>
      <c r="C7" s="102" t="s">
        <v>110</v>
      </c>
      <c r="D7" s="101">
        <f aca="true" t="shared" si="0" ref="D7:D35">SUM(E7:H7)</f>
        <v>0</v>
      </c>
      <c r="E7" s="106"/>
      <c r="F7" s="107">
        <v>0</v>
      </c>
      <c r="G7" s="108">
        <v>0</v>
      </c>
      <c r="H7" s="104">
        <v>0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</row>
    <row r="8" spans="1:34" ht="20.25" customHeight="1">
      <c r="A8" s="100" t="s">
        <v>111</v>
      </c>
      <c r="B8" s="105"/>
      <c r="C8" s="102" t="s">
        <v>112</v>
      </c>
      <c r="D8" s="101">
        <f t="shared" si="0"/>
        <v>0</v>
      </c>
      <c r="E8" s="106"/>
      <c r="F8" s="107">
        <v>0</v>
      </c>
      <c r="G8" s="108">
        <v>0</v>
      </c>
      <c r="H8" s="104">
        <v>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</row>
    <row r="9" spans="1:34" ht="20.25" customHeight="1">
      <c r="A9" s="100" t="s">
        <v>113</v>
      </c>
      <c r="B9" s="105"/>
      <c r="C9" s="102" t="s">
        <v>114</v>
      </c>
      <c r="D9" s="101">
        <f t="shared" si="0"/>
        <v>0</v>
      </c>
      <c r="E9" s="106"/>
      <c r="F9" s="107">
        <v>0</v>
      </c>
      <c r="G9" s="108">
        <v>0</v>
      </c>
      <c r="H9" s="104">
        <v>0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</row>
    <row r="10" spans="1:34" ht="20.25" customHeight="1">
      <c r="A10" s="100" t="s">
        <v>115</v>
      </c>
      <c r="B10" s="109"/>
      <c r="C10" s="102" t="s">
        <v>116</v>
      </c>
      <c r="D10" s="101">
        <f t="shared" si="0"/>
        <v>0</v>
      </c>
      <c r="E10" s="106"/>
      <c r="F10" s="107">
        <v>0</v>
      </c>
      <c r="G10" s="108">
        <v>0</v>
      </c>
      <c r="H10" s="104">
        <v>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</row>
    <row r="11" spans="1:34" ht="20.25" customHeight="1">
      <c r="A11" s="100" t="s">
        <v>109</v>
      </c>
      <c r="B11" s="101"/>
      <c r="C11" s="102" t="s">
        <v>117</v>
      </c>
      <c r="D11" s="101">
        <v>14436463</v>
      </c>
      <c r="E11" s="101">
        <v>14436463</v>
      </c>
      <c r="F11" s="107">
        <v>0</v>
      </c>
      <c r="G11" s="108">
        <v>0</v>
      </c>
      <c r="H11" s="104">
        <v>0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1:34" ht="20.25" customHeight="1">
      <c r="A12" s="100" t="s">
        <v>111</v>
      </c>
      <c r="B12" s="101"/>
      <c r="C12" s="102" t="s">
        <v>118</v>
      </c>
      <c r="D12" s="101">
        <f>SUM(E12:H12)</f>
        <v>0</v>
      </c>
      <c r="E12" s="101">
        <f>SUM(F12:I12)</f>
        <v>0</v>
      </c>
      <c r="F12" s="107">
        <v>0</v>
      </c>
      <c r="G12" s="108">
        <v>0</v>
      </c>
      <c r="H12" s="104">
        <v>0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1:34" ht="20.25" customHeight="1">
      <c r="A13" s="100" t="s">
        <v>113</v>
      </c>
      <c r="B13" s="101">
        <v>0</v>
      </c>
      <c r="C13" s="102" t="s">
        <v>119</v>
      </c>
      <c r="D13" s="101">
        <f>SUM(E13:H13)</f>
        <v>0</v>
      </c>
      <c r="E13" s="101">
        <f>SUM(F13:I13)</f>
        <v>0</v>
      </c>
      <c r="F13" s="107">
        <v>0</v>
      </c>
      <c r="G13" s="108">
        <v>0</v>
      </c>
      <c r="H13" s="104">
        <v>0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1:34" ht="20.25" customHeight="1">
      <c r="A14" s="100" t="s">
        <v>120</v>
      </c>
      <c r="B14" s="105">
        <v>0</v>
      </c>
      <c r="C14" s="102" t="s">
        <v>121</v>
      </c>
      <c r="D14" s="101">
        <v>1577171</v>
      </c>
      <c r="E14" s="101">
        <v>1577171</v>
      </c>
      <c r="F14" s="107">
        <v>0</v>
      </c>
      <c r="G14" s="108">
        <v>0</v>
      </c>
      <c r="H14" s="104">
        <v>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</row>
    <row r="15" spans="1:34" ht="20.25" customHeight="1">
      <c r="A15" s="110"/>
      <c r="B15" s="111"/>
      <c r="C15" s="112" t="s">
        <v>122</v>
      </c>
      <c r="D15" s="101">
        <f t="shared" si="0"/>
        <v>0</v>
      </c>
      <c r="E15" s="101">
        <f>SUM(F15:I15)</f>
        <v>0</v>
      </c>
      <c r="F15" s="107">
        <v>0</v>
      </c>
      <c r="G15" s="108">
        <v>0</v>
      </c>
      <c r="H15" s="104">
        <v>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</row>
    <row r="16" spans="1:34" ht="20.25" customHeight="1">
      <c r="A16" s="110"/>
      <c r="B16" s="105"/>
      <c r="C16" s="112" t="s">
        <v>123</v>
      </c>
      <c r="D16" s="101">
        <v>678018</v>
      </c>
      <c r="E16" s="101">
        <v>678018</v>
      </c>
      <c r="F16" s="107">
        <v>0</v>
      </c>
      <c r="G16" s="108">
        <v>0</v>
      </c>
      <c r="H16" s="104">
        <v>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</row>
    <row r="17" spans="1:34" ht="20.25" customHeight="1">
      <c r="A17" s="110"/>
      <c r="B17" s="105"/>
      <c r="C17" s="112" t="s">
        <v>124</v>
      </c>
      <c r="D17" s="101">
        <f t="shared" si="0"/>
        <v>0</v>
      </c>
      <c r="E17" s="101">
        <f aca="true" t="shared" si="1" ref="E17:E25">SUM(F17:I17)</f>
        <v>0</v>
      </c>
      <c r="F17" s="107">
        <v>0</v>
      </c>
      <c r="G17" s="108">
        <v>0</v>
      </c>
      <c r="H17" s="104">
        <v>0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</row>
    <row r="18" spans="1:34" ht="20.25" customHeight="1">
      <c r="A18" s="110"/>
      <c r="B18" s="105"/>
      <c r="C18" s="112" t="s">
        <v>125</v>
      </c>
      <c r="D18" s="101">
        <f t="shared" si="0"/>
        <v>0</v>
      </c>
      <c r="E18" s="101">
        <f t="shared" si="1"/>
        <v>0</v>
      </c>
      <c r="F18" s="113"/>
      <c r="G18" s="108">
        <v>0</v>
      </c>
      <c r="H18" s="104">
        <v>0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</row>
    <row r="19" spans="1:34" ht="20.25" customHeight="1">
      <c r="A19" s="110"/>
      <c r="B19" s="105"/>
      <c r="C19" s="112" t="s">
        <v>126</v>
      </c>
      <c r="D19" s="101"/>
      <c r="E19" s="101"/>
      <c r="F19" s="107">
        <v>0</v>
      </c>
      <c r="G19" s="108">
        <v>0</v>
      </c>
      <c r="H19" s="104">
        <v>0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</row>
    <row r="20" spans="1:34" ht="20.25" customHeight="1">
      <c r="A20" s="110"/>
      <c r="B20" s="105"/>
      <c r="C20" s="112" t="s">
        <v>127</v>
      </c>
      <c r="D20" s="101">
        <f t="shared" si="0"/>
        <v>0</v>
      </c>
      <c r="E20" s="101">
        <f t="shared" si="1"/>
        <v>0</v>
      </c>
      <c r="F20" s="107">
        <v>0</v>
      </c>
      <c r="G20" s="108">
        <v>0</v>
      </c>
      <c r="H20" s="104">
        <v>0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1:34" ht="20.25" customHeight="1">
      <c r="A21" s="110"/>
      <c r="B21" s="105"/>
      <c r="C21" s="112" t="s">
        <v>128</v>
      </c>
      <c r="D21" s="101">
        <f t="shared" si="0"/>
        <v>0</v>
      </c>
      <c r="E21" s="101">
        <f t="shared" si="1"/>
        <v>0</v>
      </c>
      <c r="F21" s="107">
        <v>0</v>
      </c>
      <c r="G21" s="108">
        <v>0</v>
      </c>
      <c r="H21" s="104">
        <v>0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1:34" ht="20.25" customHeight="1">
      <c r="A22" s="110"/>
      <c r="B22" s="105"/>
      <c r="C22" s="112" t="s">
        <v>129</v>
      </c>
      <c r="D22" s="101">
        <f t="shared" si="0"/>
        <v>0</v>
      </c>
      <c r="E22" s="101">
        <f t="shared" si="1"/>
        <v>0</v>
      </c>
      <c r="F22" s="107">
        <v>0</v>
      </c>
      <c r="G22" s="108">
        <v>0</v>
      </c>
      <c r="H22" s="104">
        <v>0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1:34" ht="20.25" customHeight="1">
      <c r="A23" s="110"/>
      <c r="B23" s="105"/>
      <c r="C23" s="112" t="s">
        <v>130</v>
      </c>
      <c r="D23" s="101">
        <f t="shared" si="0"/>
        <v>0</v>
      </c>
      <c r="E23" s="101">
        <f t="shared" si="1"/>
        <v>0</v>
      </c>
      <c r="F23" s="107">
        <v>0</v>
      </c>
      <c r="G23" s="108">
        <v>0</v>
      </c>
      <c r="H23" s="104">
        <v>0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</row>
    <row r="24" spans="1:34" ht="20.25" customHeight="1">
      <c r="A24" s="110"/>
      <c r="B24" s="105"/>
      <c r="C24" s="112" t="s">
        <v>131</v>
      </c>
      <c r="D24" s="101">
        <f t="shared" si="0"/>
        <v>0</v>
      </c>
      <c r="E24" s="101">
        <f t="shared" si="1"/>
        <v>0</v>
      </c>
      <c r="F24" s="107">
        <v>0</v>
      </c>
      <c r="G24" s="108">
        <v>0</v>
      </c>
      <c r="H24" s="104">
        <v>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</row>
    <row r="25" spans="1:34" ht="20.25" customHeight="1">
      <c r="A25" s="110"/>
      <c r="B25" s="105"/>
      <c r="C25" s="112" t="s">
        <v>132</v>
      </c>
      <c r="D25" s="101">
        <f t="shared" si="0"/>
        <v>0</v>
      </c>
      <c r="E25" s="101">
        <f t="shared" si="1"/>
        <v>0</v>
      </c>
      <c r="F25" s="113"/>
      <c r="G25" s="108">
        <v>0</v>
      </c>
      <c r="H25" s="104">
        <v>0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</row>
    <row r="26" spans="1:34" ht="20.25" customHeight="1">
      <c r="A26" s="112"/>
      <c r="B26" s="105"/>
      <c r="C26" s="112" t="s">
        <v>133</v>
      </c>
      <c r="D26" s="101">
        <v>1182878</v>
      </c>
      <c r="E26" s="101">
        <v>1182878</v>
      </c>
      <c r="F26" s="107">
        <v>0</v>
      </c>
      <c r="G26" s="108">
        <v>0</v>
      </c>
      <c r="H26" s="104">
        <v>0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</row>
    <row r="27" spans="1:34" ht="20.25" customHeight="1">
      <c r="A27" s="112"/>
      <c r="B27" s="105"/>
      <c r="C27" s="112" t="s">
        <v>134</v>
      </c>
      <c r="D27" s="101">
        <f t="shared" si="0"/>
        <v>0</v>
      </c>
      <c r="E27" s="101">
        <f aca="true" t="shared" si="2" ref="E27:E35">SUM(F27:I27)</f>
        <v>0</v>
      </c>
      <c r="F27" s="107">
        <v>0</v>
      </c>
      <c r="G27" s="108">
        <v>0</v>
      </c>
      <c r="H27" s="104">
        <v>0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</row>
    <row r="28" spans="1:34" ht="20.25" customHeight="1">
      <c r="A28" s="112"/>
      <c r="B28" s="105"/>
      <c r="C28" s="112" t="s">
        <v>135</v>
      </c>
      <c r="D28" s="101">
        <f t="shared" si="0"/>
        <v>0</v>
      </c>
      <c r="E28" s="101">
        <f t="shared" si="2"/>
        <v>0</v>
      </c>
      <c r="F28" s="107">
        <v>0</v>
      </c>
      <c r="G28" s="108">
        <v>0</v>
      </c>
      <c r="H28" s="104">
        <v>0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</row>
    <row r="29" spans="1:34" ht="20.25" customHeight="1">
      <c r="A29" s="112"/>
      <c r="B29" s="105"/>
      <c r="C29" s="112" t="s">
        <v>136</v>
      </c>
      <c r="D29" s="101"/>
      <c r="E29" s="101"/>
      <c r="F29" s="107"/>
      <c r="G29" s="108"/>
      <c r="H29" s="104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</row>
    <row r="30" spans="1:34" ht="20.25" customHeight="1">
      <c r="A30" s="112"/>
      <c r="B30" s="105"/>
      <c r="C30" s="112" t="s">
        <v>137</v>
      </c>
      <c r="D30" s="101">
        <f t="shared" si="0"/>
        <v>0</v>
      </c>
      <c r="E30" s="101">
        <f t="shared" si="2"/>
        <v>0</v>
      </c>
      <c r="F30" s="107">
        <v>0</v>
      </c>
      <c r="G30" s="108">
        <v>0</v>
      </c>
      <c r="H30" s="104"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</row>
    <row r="31" spans="1:34" ht="20.25" customHeight="1">
      <c r="A31" s="112"/>
      <c r="B31" s="105"/>
      <c r="C31" s="112" t="s">
        <v>138</v>
      </c>
      <c r="D31" s="101">
        <f t="shared" si="0"/>
        <v>0</v>
      </c>
      <c r="E31" s="101">
        <f t="shared" si="2"/>
        <v>0</v>
      </c>
      <c r="F31" s="107">
        <v>0</v>
      </c>
      <c r="G31" s="108">
        <v>0</v>
      </c>
      <c r="H31" s="104">
        <v>0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</row>
    <row r="32" spans="1:34" ht="20.25" customHeight="1">
      <c r="A32" s="112"/>
      <c r="B32" s="105"/>
      <c r="C32" s="112" t="s">
        <v>139</v>
      </c>
      <c r="D32" s="101">
        <f t="shared" si="0"/>
        <v>0</v>
      </c>
      <c r="E32" s="101">
        <f t="shared" si="2"/>
        <v>0</v>
      </c>
      <c r="F32" s="107">
        <v>0</v>
      </c>
      <c r="G32" s="108">
        <v>0</v>
      </c>
      <c r="H32" s="104">
        <v>0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</row>
    <row r="33" spans="1:34" ht="20.25" customHeight="1">
      <c r="A33" s="112"/>
      <c r="B33" s="105"/>
      <c r="C33" s="112" t="s">
        <v>140</v>
      </c>
      <c r="D33" s="101">
        <f t="shared" si="0"/>
        <v>0</v>
      </c>
      <c r="E33" s="101">
        <f t="shared" si="2"/>
        <v>0</v>
      </c>
      <c r="F33" s="107">
        <v>0</v>
      </c>
      <c r="G33" s="108">
        <v>0</v>
      </c>
      <c r="H33" s="104">
        <v>0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</row>
    <row r="34" spans="1:34" ht="20.25" customHeight="1">
      <c r="A34" s="112"/>
      <c r="B34" s="105"/>
      <c r="C34" s="112" t="s">
        <v>141</v>
      </c>
      <c r="D34" s="101">
        <f t="shared" si="0"/>
        <v>0</v>
      </c>
      <c r="E34" s="101">
        <f t="shared" si="2"/>
        <v>0</v>
      </c>
      <c r="F34" s="107">
        <v>0</v>
      </c>
      <c r="G34" s="108">
        <v>0</v>
      </c>
      <c r="H34" s="104"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</row>
    <row r="35" spans="1:34" ht="20.25" customHeight="1">
      <c r="A35" s="112"/>
      <c r="B35" s="105"/>
      <c r="C35" s="112" t="s">
        <v>142</v>
      </c>
      <c r="D35" s="101">
        <f t="shared" si="0"/>
        <v>0</v>
      </c>
      <c r="E35" s="101">
        <f t="shared" si="2"/>
        <v>0</v>
      </c>
      <c r="F35" s="114">
        <v>0</v>
      </c>
      <c r="G35" s="115">
        <v>0</v>
      </c>
      <c r="H35" s="116">
        <v>0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</row>
    <row r="36" spans="1:34" ht="20.25" customHeight="1">
      <c r="A36" s="96"/>
      <c r="B36" s="117"/>
      <c r="C36" s="96"/>
      <c r="D36" s="117"/>
      <c r="E36" s="118"/>
      <c r="F36" s="119"/>
      <c r="G36" s="120"/>
      <c r="H36" s="120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</row>
    <row r="37" spans="1:34" ht="20.25" customHeight="1">
      <c r="A37" s="112"/>
      <c r="B37" s="105"/>
      <c r="C37" s="112" t="s">
        <v>143</v>
      </c>
      <c r="D37" s="121">
        <f>SUM(E37:H37)</f>
        <v>0</v>
      </c>
      <c r="E37" s="122">
        <v>0</v>
      </c>
      <c r="F37" s="114">
        <v>0</v>
      </c>
      <c r="G37" s="115">
        <v>0</v>
      </c>
      <c r="H37" s="116">
        <v>0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</row>
    <row r="38" spans="1:34" ht="20.25" customHeight="1">
      <c r="A38" s="112"/>
      <c r="B38" s="117"/>
      <c r="C38" s="112"/>
      <c r="D38" s="117"/>
      <c r="E38" s="123"/>
      <c r="F38" s="124"/>
      <c r="G38" s="125"/>
      <c r="H38" s="125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</row>
    <row r="39" spans="1:34" ht="20.25" customHeight="1">
      <c r="A39" s="96" t="s">
        <v>53</v>
      </c>
      <c r="B39" s="117">
        <f>SUM(B6,B10)</f>
        <v>0</v>
      </c>
      <c r="C39" s="96" t="s">
        <v>54</v>
      </c>
      <c r="D39" s="121">
        <f>SUM(E39:H39)</f>
        <v>17874530</v>
      </c>
      <c r="E39" s="117">
        <f>SUM(E7:E37)</f>
        <v>17874530</v>
      </c>
      <c r="F39" s="126">
        <f>SUM(F7:F37)</f>
        <v>0</v>
      </c>
      <c r="G39" s="127">
        <f>SUM(G7:G37)</f>
        <v>0</v>
      </c>
      <c r="H39" s="127">
        <f>SUM(H7:H37)</f>
        <v>0</v>
      </c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</row>
    <row r="40" spans="1:34" ht="20.25" customHeight="1">
      <c r="A40" s="128"/>
      <c r="B40" s="129"/>
      <c r="C40" s="130"/>
      <c r="D40" s="93"/>
      <c r="E40" s="93"/>
      <c r="F40" s="130"/>
      <c r="G40" s="130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4"/>
  <sheetViews>
    <sheetView showZeros="0" workbookViewId="0" topLeftCell="A4">
      <selection activeCell="H19" sqref="H19"/>
    </sheetView>
  </sheetViews>
  <sheetFormatPr defaultColWidth="9.16015625" defaultRowHeight="12.75" customHeight="1"/>
  <cols>
    <col min="1" max="1" width="4.5" style="0" customWidth="1"/>
    <col min="2" max="2" width="4.5" style="25" customWidth="1"/>
    <col min="3" max="3" width="10.33203125" style="0" customWidth="1"/>
    <col min="4" max="4" width="37" style="0" customWidth="1"/>
    <col min="5" max="5" width="15.83203125" style="45" customWidth="1"/>
    <col min="6" max="6" width="13.16015625" style="45" customWidth="1"/>
    <col min="7" max="7" width="12.33203125" style="45" customWidth="1"/>
    <col min="8" max="8" width="12.5" style="45" customWidth="1"/>
    <col min="9" max="10" width="11.66015625" style="45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47"/>
      <c r="B1" s="67"/>
      <c r="C1" s="48"/>
      <c r="D1" s="48"/>
      <c r="E1" s="49"/>
      <c r="F1" s="49"/>
      <c r="G1" s="49"/>
      <c r="H1" s="49"/>
      <c r="I1" s="49"/>
      <c r="J1" s="49"/>
      <c r="K1" s="48"/>
      <c r="L1" s="48"/>
      <c r="M1" s="48"/>
      <c r="N1" s="48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84"/>
      <c r="AN1" s="84"/>
      <c r="AO1" s="85" t="s">
        <v>144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</row>
    <row r="2" spans="1:253" ht="19.5" customHeight="1">
      <c r="A2" s="162" t="s">
        <v>145</v>
      </c>
      <c r="B2" s="166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</row>
    <row r="3" spans="1:253" ht="19.5" customHeight="1">
      <c r="A3" s="176" t="s">
        <v>5</v>
      </c>
      <c r="B3" s="176"/>
      <c r="C3" s="176"/>
      <c r="D3" s="176"/>
      <c r="E3" s="49"/>
      <c r="F3" s="49"/>
      <c r="G3" s="49"/>
      <c r="H3" s="49"/>
      <c r="I3" s="49"/>
      <c r="J3" s="49"/>
      <c r="K3" s="77"/>
      <c r="L3" s="77"/>
      <c r="M3" s="77"/>
      <c r="N3" s="77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64"/>
      <c r="AJ3" s="64"/>
      <c r="AK3" s="64"/>
      <c r="AL3" s="64"/>
      <c r="AM3" s="84"/>
      <c r="AN3" s="84"/>
      <c r="AO3" s="86" t="s">
        <v>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</row>
    <row r="4" spans="1:253" ht="19.5" customHeight="1">
      <c r="A4" s="69" t="s">
        <v>57</v>
      </c>
      <c r="B4" s="70"/>
      <c r="C4" s="71"/>
      <c r="D4" s="72"/>
      <c r="E4" s="185" t="s">
        <v>146</v>
      </c>
      <c r="F4" s="177" t="s">
        <v>147</v>
      </c>
      <c r="G4" s="178"/>
      <c r="H4" s="178"/>
      <c r="I4" s="178"/>
      <c r="J4" s="178"/>
      <c r="K4" s="178"/>
      <c r="L4" s="178"/>
      <c r="M4" s="178"/>
      <c r="N4" s="178"/>
      <c r="O4" s="179"/>
      <c r="P4" s="177" t="s">
        <v>148</v>
      </c>
      <c r="Q4" s="178"/>
      <c r="R4" s="178"/>
      <c r="S4" s="178"/>
      <c r="T4" s="178"/>
      <c r="U4" s="178"/>
      <c r="V4" s="178"/>
      <c r="W4" s="178"/>
      <c r="X4" s="178"/>
      <c r="Y4" s="179"/>
      <c r="Z4" s="80" t="s">
        <v>149</v>
      </c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</row>
    <row r="5" spans="1:253" ht="19.5" customHeight="1">
      <c r="A5" s="32" t="s">
        <v>68</v>
      </c>
      <c r="B5" s="33"/>
      <c r="C5" s="183" t="s">
        <v>69</v>
      </c>
      <c r="D5" s="183" t="s">
        <v>100</v>
      </c>
      <c r="E5" s="185"/>
      <c r="F5" s="187" t="s">
        <v>58</v>
      </c>
      <c r="G5" s="180" t="s">
        <v>150</v>
      </c>
      <c r="H5" s="181"/>
      <c r="I5" s="182"/>
      <c r="J5" s="180" t="s">
        <v>151</v>
      </c>
      <c r="K5" s="181"/>
      <c r="L5" s="182"/>
      <c r="M5" s="180" t="s">
        <v>152</v>
      </c>
      <c r="N5" s="181"/>
      <c r="O5" s="182"/>
      <c r="P5" s="187" t="s">
        <v>58</v>
      </c>
      <c r="Q5" s="180" t="s">
        <v>150</v>
      </c>
      <c r="R5" s="181"/>
      <c r="S5" s="182"/>
      <c r="T5" s="180" t="s">
        <v>151</v>
      </c>
      <c r="U5" s="181"/>
      <c r="V5" s="182"/>
      <c r="W5" s="180" t="s">
        <v>105</v>
      </c>
      <c r="X5" s="181"/>
      <c r="Y5" s="182"/>
      <c r="Z5" s="187" t="s">
        <v>58</v>
      </c>
      <c r="AA5" s="82" t="s">
        <v>150</v>
      </c>
      <c r="AB5" s="83"/>
      <c r="AC5" s="83"/>
      <c r="AD5" s="82" t="s">
        <v>151</v>
      </c>
      <c r="AE5" s="83"/>
      <c r="AF5" s="83"/>
      <c r="AG5" s="82" t="s">
        <v>152</v>
      </c>
      <c r="AH5" s="83"/>
      <c r="AI5" s="83"/>
      <c r="AJ5" s="82" t="s">
        <v>153</v>
      </c>
      <c r="AK5" s="83"/>
      <c r="AL5" s="83"/>
      <c r="AM5" s="82" t="s">
        <v>106</v>
      </c>
      <c r="AN5" s="83"/>
      <c r="AO5" s="83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</row>
    <row r="6" spans="1:253" ht="29.25" customHeight="1">
      <c r="A6" s="12" t="s">
        <v>78</v>
      </c>
      <c r="B6" s="73" t="s">
        <v>79</v>
      </c>
      <c r="C6" s="184"/>
      <c r="D6" s="184"/>
      <c r="E6" s="186"/>
      <c r="F6" s="188"/>
      <c r="G6" s="74" t="s">
        <v>73</v>
      </c>
      <c r="H6" s="75" t="s">
        <v>96</v>
      </c>
      <c r="I6" s="75" t="s">
        <v>97</v>
      </c>
      <c r="J6" s="74" t="s">
        <v>73</v>
      </c>
      <c r="K6" s="75" t="s">
        <v>96</v>
      </c>
      <c r="L6" s="75" t="s">
        <v>97</v>
      </c>
      <c r="M6" s="74" t="s">
        <v>73</v>
      </c>
      <c r="N6" s="75" t="s">
        <v>96</v>
      </c>
      <c r="O6" s="11" t="s">
        <v>97</v>
      </c>
      <c r="P6" s="188"/>
      <c r="Q6" s="74" t="s">
        <v>73</v>
      </c>
      <c r="R6" s="12" t="s">
        <v>96</v>
      </c>
      <c r="S6" s="12" t="s">
        <v>97</v>
      </c>
      <c r="T6" s="74" t="s">
        <v>73</v>
      </c>
      <c r="U6" s="12" t="s">
        <v>96</v>
      </c>
      <c r="V6" s="11" t="s">
        <v>97</v>
      </c>
      <c r="W6" s="12" t="s">
        <v>73</v>
      </c>
      <c r="X6" s="12" t="s">
        <v>96</v>
      </c>
      <c r="Y6" s="12" t="s">
        <v>97</v>
      </c>
      <c r="Z6" s="188"/>
      <c r="AA6" s="74" t="s">
        <v>73</v>
      </c>
      <c r="AB6" s="12" t="s">
        <v>96</v>
      </c>
      <c r="AC6" s="12" t="s">
        <v>97</v>
      </c>
      <c r="AD6" s="74" t="s">
        <v>73</v>
      </c>
      <c r="AE6" s="12" t="s">
        <v>96</v>
      </c>
      <c r="AF6" s="12" t="s">
        <v>97</v>
      </c>
      <c r="AG6" s="74" t="s">
        <v>73</v>
      </c>
      <c r="AH6" s="75" t="s">
        <v>96</v>
      </c>
      <c r="AI6" s="75" t="s">
        <v>97</v>
      </c>
      <c r="AJ6" s="74" t="s">
        <v>73</v>
      </c>
      <c r="AK6" s="75" t="s">
        <v>96</v>
      </c>
      <c r="AL6" s="75" t="s">
        <v>97</v>
      </c>
      <c r="AM6" s="74" t="s">
        <v>73</v>
      </c>
      <c r="AN6" s="75" t="s">
        <v>96</v>
      </c>
      <c r="AO6" s="75" t="s">
        <v>97</v>
      </c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</row>
    <row r="7" spans="1:253" s="66" customFormat="1" ht="19.5" customHeight="1">
      <c r="A7" s="21"/>
      <c r="B7" s="42"/>
      <c r="C7" s="38"/>
      <c r="D7" s="38" t="s">
        <v>58</v>
      </c>
      <c r="E7" s="21">
        <v>17874530</v>
      </c>
      <c r="F7" s="21">
        <v>17874530</v>
      </c>
      <c r="G7" s="21">
        <v>17874530</v>
      </c>
      <c r="H7" s="21">
        <v>17874530</v>
      </c>
      <c r="I7" s="21"/>
      <c r="J7" s="18">
        <v>0</v>
      </c>
      <c r="K7" s="38">
        <v>0</v>
      </c>
      <c r="L7" s="43">
        <v>0</v>
      </c>
      <c r="M7" s="79">
        <v>0</v>
      </c>
      <c r="N7" s="38">
        <v>0</v>
      </c>
      <c r="O7" s="43">
        <v>0</v>
      </c>
      <c r="P7" s="79">
        <v>0</v>
      </c>
      <c r="Q7" s="38">
        <v>0</v>
      </c>
      <c r="R7" s="38">
        <v>0</v>
      </c>
      <c r="S7" s="43">
        <v>0</v>
      </c>
      <c r="T7" s="79">
        <v>0</v>
      </c>
      <c r="U7" s="38">
        <v>0</v>
      </c>
      <c r="V7" s="38">
        <v>0</v>
      </c>
      <c r="W7" s="43">
        <v>0</v>
      </c>
      <c r="X7" s="79">
        <v>0</v>
      </c>
      <c r="Y7" s="43">
        <v>0</v>
      </c>
      <c r="Z7" s="79"/>
      <c r="AA7" s="38"/>
      <c r="AB7" s="38"/>
      <c r="AC7" s="43"/>
      <c r="AD7" s="79">
        <v>0</v>
      </c>
      <c r="AE7" s="38">
        <v>0</v>
      </c>
      <c r="AF7" s="43">
        <v>0</v>
      </c>
      <c r="AG7" s="79">
        <v>0</v>
      </c>
      <c r="AH7" s="38">
        <v>0</v>
      </c>
      <c r="AI7" s="43">
        <v>0</v>
      </c>
      <c r="AJ7" s="79"/>
      <c r="AK7" s="38"/>
      <c r="AL7" s="43"/>
      <c r="AM7" s="79">
        <v>0</v>
      </c>
      <c r="AN7" s="38">
        <v>0</v>
      </c>
      <c r="AO7" s="43">
        <v>0</v>
      </c>
      <c r="AP7" s="87"/>
      <c r="AQ7" s="88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</row>
    <row r="8" spans="1:253" s="66" customFormat="1" ht="19.5" customHeight="1">
      <c r="A8" s="21"/>
      <c r="B8" s="42"/>
      <c r="C8" s="38"/>
      <c r="D8" s="38" t="s">
        <v>154</v>
      </c>
      <c r="E8" s="21">
        <v>16989926</v>
      </c>
      <c r="F8" s="21">
        <v>16989926</v>
      </c>
      <c r="G8" s="21">
        <v>16989926</v>
      </c>
      <c r="H8" s="21">
        <v>16989926</v>
      </c>
      <c r="I8" s="21"/>
      <c r="J8" s="18"/>
      <c r="K8" s="38"/>
      <c r="L8" s="43"/>
      <c r="M8" s="79"/>
      <c r="N8" s="38"/>
      <c r="O8" s="43"/>
      <c r="P8" s="79"/>
      <c r="Q8" s="38"/>
      <c r="R8" s="38"/>
      <c r="S8" s="43"/>
      <c r="T8" s="79"/>
      <c r="U8" s="38"/>
      <c r="V8" s="38"/>
      <c r="W8" s="43"/>
      <c r="X8" s="79"/>
      <c r="Y8" s="43"/>
      <c r="Z8" s="79"/>
      <c r="AA8" s="38"/>
      <c r="AB8" s="38"/>
      <c r="AC8" s="43"/>
      <c r="AD8" s="79"/>
      <c r="AE8" s="38"/>
      <c r="AF8" s="43"/>
      <c r="AG8" s="79"/>
      <c r="AH8" s="38"/>
      <c r="AI8" s="43"/>
      <c r="AJ8" s="79"/>
      <c r="AK8" s="38"/>
      <c r="AL8" s="43"/>
      <c r="AM8" s="79"/>
      <c r="AN8" s="38"/>
      <c r="AO8" s="43"/>
      <c r="AP8" s="87"/>
      <c r="AQ8" s="88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</row>
    <row r="9" spans="1:253" s="66" customFormat="1" ht="19.5" customHeight="1">
      <c r="A9" s="21">
        <v>505</v>
      </c>
      <c r="B9" s="41" t="s">
        <v>92</v>
      </c>
      <c r="C9" s="38">
        <v>208260</v>
      </c>
      <c r="D9" s="38" t="s">
        <v>155</v>
      </c>
      <c r="E9" s="21">
        <f aca="true" t="shared" si="0" ref="E9:E14">F9+P9+Z9</f>
        <v>14879383</v>
      </c>
      <c r="F9" s="21">
        <v>14879383</v>
      </c>
      <c r="G9" s="21">
        <v>14879383</v>
      </c>
      <c r="H9" s="21">
        <v>14879383</v>
      </c>
      <c r="I9" s="18"/>
      <c r="J9" s="18">
        <v>0</v>
      </c>
      <c r="K9" s="38">
        <v>0</v>
      </c>
      <c r="L9" s="43">
        <v>0</v>
      </c>
      <c r="M9" s="79">
        <v>0</v>
      </c>
      <c r="N9" s="38">
        <v>0</v>
      </c>
      <c r="O9" s="43">
        <v>0</v>
      </c>
      <c r="P9" s="79">
        <v>0</v>
      </c>
      <c r="Q9" s="38">
        <v>0</v>
      </c>
      <c r="R9" s="38">
        <v>0</v>
      </c>
      <c r="S9" s="43">
        <v>0</v>
      </c>
      <c r="T9" s="79">
        <v>0</v>
      </c>
      <c r="U9" s="38">
        <v>0</v>
      </c>
      <c r="V9" s="38">
        <v>0</v>
      </c>
      <c r="W9" s="43">
        <v>0</v>
      </c>
      <c r="X9" s="79">
        <v>0</v>
      </c>
      <c r="Y9" s="43">
        <v>0</v>
      </c>
      <c r="Z9" s="79"/>
      <c r="AA9" s="38"/>
      <c r="AB9" s="38"/>
      <c r="AC9" s="43"/>
      <c r="AD9" s="79">
        <v>0</v>
      </c>
      <c r="AE9" s="38">
        <v>0</v>
      </c>
      <c r="AF9" s="43">
        <v>0</v>
      </c>
      <c r="AG9" s="79">
        <v>0</v>
      </c>
      <c r="AH9" s="38">
        <v>0</v>
      </c>
      <c r="AI9" s="43">
        <v>0</v>
      </c>
      <c r="AJ9" s="79">
        <v>0</v>
      </c>
      <c r="AK9" s="38">
        <v>0</v>
      </c>
      <c r="AL9" s="43">
        <v>0</v>
      </c>
      <c r="AM9" s="79">
        <v>0</v>
      </c>
      <c r="AN9" s="38">
        <v>0</v>
      </c>
      <c r="AO9" s="43">
        <v>0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</row>
    <row r="10" spans="1:253" s="66" customFormat="1" ht="19.5" customHeight="1">
      <c r="A10" s="21">
        <v>505</v>
      </c>
      <c r="B10" s="41" t="s">
        <v>82</v>
      </c>
      <c r="C10" s="38">
        <v>208260</v>
      </c>
      <c r="D10" s="43" t="s">
        <v>156</v>
      </c>
      <c r="E10" s="21">
        <f t="shared" si="0"/>
        <v>2110543</v>
      </c>
      <c r="F10" s="21">
        <v>2110543</v>
      </c>
      <c r="G10" s="21">
        <v>2110543</v>
      </c>
      <c r="H10" s="21">
        <v>2110543</v>
      </c>
      <c r="I10" s="18"/>
      <c r="J10" s="18">
        <v>0</v>
      </c>
      <c r="K10" s="43">
        <v>0</v>
      </c>
      <c r="L10" s="43">
        <v>0</v>
      </c>
      <c r="M10" s="79">
        <v>0</v>
      </c>
      <c r="N10" s="38">
        <v>0</v>
      </c>
      <c r="O10" s="43">
        <v>0</v>
      </c>
      <c r="P10" s="79">
        <v>0</v>
      </c>
      <c r="Q10" s="38">
        <v>0</v>
      </c>
      <c r="R10" s="38">
        <v>0</v>
      </c>
      <c r="S10" s="43">
        <v>0</v>
      </c>
      <c r="T10" s="79">
        <v>0</v>
      </c>
      <c r="U10" s="38">
        <v>0</v>
      </c>
      <c r="V10" s="38">
        <v>0</v>
      </c>
      <c r="W10" s="43">
        <v>0</v>
      </c>
      <c r="X10" s="79">
        <v>0</v>
      </c>
      <c r="Y10" s="43">
        <v>0</v>
      </c>
      <c r="Z10" s="79">
        <v>0</v>
      </c>
      <c r="AA10" s="38">
        <v>0</v>
      </c>
      <c r="AB10" s="38">
        <v>0</v>
      </c>
      <c r="AC10" s="43">
        <v>0</v>
      </c>
      <c r="AD10" s="79">
        <v>0</v>
      </c>
      <c r="AE10" s="38">
        <v>0</v>
      </c>
      <c r="AF10" s="43">
        <v>0</v>
      </c>
      <c r="AG10" s="79">
        <v>0</v>
      </c>
      <c r="AH10" s="38">
        <v>0</v>
      </c>
      <c r="AI10" s="43">
        <v>0</v>
      </c>
      <c r="AJ10" s="79">
        <v>0</v>
      </c>
      <c r="AK10" s="38">
        <v>0</v>
      </c>
      <c r="AL10" s="43">
        <v>0</v>
      </c>
      <c r="AM10" s="79">
        <v>0</v>
      </c>
      <c r="AN10" s="38">
        <v>0</v>
      </c>
      <c r="AO10" s="43">
        <v>0</v>
      </c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</row>
    <row r="11" spans="1:253" s="66" customFormat="1" ht="19.5" customHeight="1">
      <c r="A11" s="18"/>
      <c r="B11" s="37"/>
      <c r="C11" s="38"/>
      <c r="D11" s="43" t="s">
        <v>157</v>
      </c>
      <c r="E11" s="21">
        <f t="shared" si="0"/>
        <v>884604</v>
      </c>
      <c r="F11" s="21">
        <v>884604</v>
      </c>
      <c r="G11" s="21">
        <v>884604</v>
      </c>
      <c r="H11" s="21">
        <v>884604</v>
      </c>
      <c r="I11" s="18"/>
      <c r="J11" s="20"/>
      <c r="K11" s="38"/>
      <c r="L11" s="43"/>
      <c r="M11" s="79"/>
      <c r="N11" s="38"/>
      <c r="O11" s="43"/>
      <c r="P11" s="79"/>
      <c r="Q11" s="38"/>
      <c r="R11" s="38"/>
      <c r="S11" s="43"/>
      <c r="T11" s="79"/>
      <c r="U11" s="38"/>
      <c r="V11" s="38"/>
      <c r="W11" s="43"/>
      <c r="X11" s="79"/>
      <c r="Y11" s="43"/>
      <c r="Z11" s="79"/>
      <c r="AA11" s="38"/>
      <c r="AB11" s="38"/>
      <c r="AC11" s="43"/>
      <c r="AD11" s="79"/>
      <c r="AE11" s="38"/>
      <c r="AF11" s="43"/>
      <c r="AG11" s="79"/>
      <c r="AH11" s="38"/>
      <c r="AI11" s="43"/>
      <c r="AJ11" s="79"/>
      <c r="AK11" s="38"/>
      <c r="AL11" s="43"/>
      <c r="AM11" s="79"/>
      <c r="AN11" s="38"/>
      <c r="AO11" s="43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</row>
    <row r="12" spans="1:253" s="66" customFormat="1" ht="19.5" customHeight="1">
      <c r="A12" s="21">
        <v>509</v>
      </c>
      <c r="B12" s="41" t="s">
        <v>85</v>
      </c>
      <c r="C12" s="38">
        <v>208260</v>
      </c>
      <c r="D12" s="38" t="s">
        <v>158</v>
      </c>
      <c r="E12" s="21">
        <f t="shared" si="0"/>
        <v>7080</v>
      </c>
      <c r="F12" s="21">
        <v>7080</v>
      </c>
      <c r="G12" s="21">
        <v>7080</v>
      </c>
      <c r="H12" s="21">
        <v>7080</v>
      </c>
      <c r="I12" s="18"/>
      <c r="J12" s="20"/>
      <c r="K12" s="38"/>
      <c r="L12" s="43"/>
      <c r="M12" s="79"/>
      <c r="N12" s="38"/>
      <c r="O12" s="43"/>
      <c r="P12" s="79"/>
      <c r="Q12" s="38"/>
      <c r="R12" s="38"/>
      <c r="S12" s="43"/>
      <c r="T12" s="79"/>
      <c r="U12" s="38"/>
      <c r="V12" s="38"/>
      <c r="W12" s="43"/>
      <c r="X12" s="79"/>
      <c r="Y12" s="43"/>
      <c r="Z12" s="79"/>
      <c r="AA12" s="38"/>
      <c r="AB12" s="38"/>
      <c r="AC12" s="43"/>
      <c r="AD12" s="79"/>
      <c r="AE12" s="38"/>
      <c r="AF12" s="43"/>
      <c r="AG12" s="79"/>
      <c r="AH12" s="38"/>
      <c r="AI12" s="43"/>
      <c r="AJ12" s="79"/>
      <c r="AK12" s="38"/>
      <c r="AL12" s="43"/>
      <c r="AM12" s="79"/>
      <c r="AN12" s="38"/>
      <c r="AO12" s="43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</row>
    <row r="13" spans="1:253" s="66" customFormat="1" ht="19.5" customHeight="1">
      <c r="A13" s="21">
        <v>509</v>
      </c>
      <c r="B13" s="41" t="s">
        <v>92</v>
      </c>
      <c r="C13" s="38">
        <v>208260</v>
      </c>
      <c r="D13" s="38" t="s">
        <v>159</v>
      </c>
      <c r="E13" s="21">
        <f t="shared" si="0"/>
        <v>49524</v>
      </c>
      <c r="F13" s="21">
        <v>49524</v>
      </c>
      <c r="G13" s="21">
        <v>49524</v>
      </c>
      <c r="H13" s="21">
        <v>49524</v>
      </c>
      <c r="I13" s="18"/>
      <c r="J13" s="20"/>
      <c r="K13" s="38"/>
      <c r="L13" s="43"/>
      <c r="M13" s="79"/>
      <c r="N13" s="38"/>
      <c r="O13" s="43"/>
      <c r="P13" s="79"/>
      <c r="Q13" s="38"/>
      <c r="R13" s="38"/>
      <c r="S13" s="43"/>
      <c r="T13" s="79"/>
      <c r="U13" s="38"/>
      <c r="V13" s="38"/>
      <c r="W13" s="43"/>
      <c r="X13" s="79"/>
      <c r="Y13" s="43"/>
      <c r="Z13" s="79"/>
      <c r="AA13" s="38"/>
      <c r="AB13" s="38"/>
      <c r="AC13" s="43"/>
      <c r="AD13" s="79"/>
      <c r="AE13" s="38"/>
      <c r="AF13" s="43"/>
      <c r="AG13" s="79"/>
      <c r="AH13" s="38"/>
      <c r="AI13" s="43"/>
      <c r="AJ13" s="79"/>
      <c r="AK13" s="38"/>
      <c r="AL13" s="43"/>
      <c r="AM13" s="79"/>
      <c r="AN13" s="38"/>
      <c r="AO13" s="43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</row>
    <row r="14" spans="1:253" s="66" customFormat="1" ht="19.5" customHeight="1">
      <c r="A14" s="21">
        <v>509</v>
      </c>
      <c r="B14" s="41" t="s">
        <v>160</v>
      </c>
      <c r="C14" s="38">
        <v>208260</v>
      </c>
      <c r="D14" s="42" t="s">
        <v>161</v>
      </c>
      <c r="E14" s="21">
        <f t="shared" si="0"/>
        <v>828000</v>
      </c>
      <c r="F14" s="21">
        <v>828000</v>
      </c>
      <c r="G14" s="21">
        <v>828000</v>
      </c>
      <c r="H14" s="21">
        <v>828000</v>
      </c>
      <c r="I14" s="18"/>
      <c r="J14" s="20"/>
      <c r="K14" s="38"/>
      <c r="L14" s="43"/>
      <c r="M14" s="79"/>
      <c r="N14" s="38"/>
      <c r="O14" s="43"/>
      <c r="P14" s="79"/>
      <c r="Q14" s="38"/>
      <c r="R14" s="38"/>
      <c r="S14" s="43"/>
      <c r="T14" s="79"/>
      <c r="U14" s="38"/>
      <c r="V14" s="38"/>
      <c r="W14" s="43"/>
      <c r="X14" s="79"/>
      <c r="Y14" s="43"/>
      <c r="Z14" s="79"/>
      <c r="AA14" s="38"/>
      <c r="AB14" s="38"/>
      <c r="AC14" s="43"/>
      <c r="AD14" s="79"/>
      <c r="AE14" s="38"/>
      <c r="AF14" s="43"/>
      <c r="AG14" s="79"/>
      <c r="AH14" s="38"/>
      <c r="AI14" s="43"/>
      <c r="AJ14" s="79"/>
      <c r="AK14" s="38"/>
      <c r="AL14" s="43"/>
      <c r="AM14" s="79"/>
      <c r="AN14" s="38"/>
      <c r="AO14" s="43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</row>
  </sheetData>
  <sheetProtection/>
  <mergeCells count="16">
    <mergeCell ref="Z5:Z6"/>
    <mergeCell ref="T5:V5"/>
    <mergeCell ref="W5:Y5"/>
    <mergeCell ref="C5:C6"/>
    <mergeCell ref="D5:D6"/>
    <mergeCell ref="E4:E6"/>
    <mergeCell ref="F5:F6"/>
    <mergeCell ref="P5:P6"/>
    <mergeCell ref="G5:I5"/>
    <mergeCell ref="J5:L5"/>
    <mergeCell ref="M5:O5"/>
    <mergeCell ref="Q5:S5"/>
    <mergeCell ref="A2:AO2"/>
    <mergeCell ref="A3:D3"/>
    <mergeCell ref="F4:O4"/>
    <mergeCell ref="P4:Y4"/>
  </mergeCells>
  <printOptions horizontalCentered="1"/>
  <pageMargins left="0" right="0" top="0" bottom="0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4" sqref="H14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45" customWidth="1"/>
    <col min="6" max="12" width="12" style="45" customWidth="1"/>
    <col min="13" max="13" width="10.5" style="45" customWidth="1"/>
    <col min="14" max="19" width="12" style="45" customWidth="1"/>
    <col min="20" max="45" width="10.83203125" style="45" customWidth="1"/>
    <col min="46" max="46" width="9.5" style="45" customWidth="1"/>
    <col min="47" max="47" width="10.83203125" style="45" customWidth="1"/>
    <col min="48" max="57" width="11" style="45" customWidth="1"/>
    <col min="58" max="58" width="10.33203125" style="45" customWidth="1"/>
    <col min="59" max="59" width="10" style="45" customWidth="1"/>
    <col min="60" max="60" width="11" style="45" customWidth="1"/>
    <col min="61" max="78" width="7.66015625" style="45" customWidth="1"/>
    <col min="79" max="89" width="10" style="45" customWidth="1"/>
    <col min="90" max="90" width="10" style="46" customWidth="1"/>
    <col min="91" max="98" width="10" style="45" customWidth="1"/>
    <col min="99" max="110" width="9" style="45" customWidth="1"/>
    <col min="111" max="111" width="10.16015625" style="45" customWidth="1"/>
    <col min="112" max="112" width="9" style="45" customWidth="1"/>
    <col min="113" max="113" width="10.66015625" style="0" customWidth="1"/>
  </cols>
  <sheetData>
    <row r="1" spans="1:112" ht="13.5" customHeight="1">
      <c r="A1" s="47"/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58"/>
      <c r="AH1" s="58"/>
      <c r="DH1" s="61" t="s">
        <v>162</v>
      </c>
    </row>
    <row r="2" spans="1:112" ht="19.5" customHeight="1">
      <c r="A2" s="162" t="s">
        <v>163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</row>
    <row r="3" spans="1:113" ht="15.75" customHeight="1">
      <c r="A3" s="189" t="s">
        <v>5</v>
      </c>
      <c r="B3" s="189"/>
      <c r="C3" s="189"/>
      <c r="D3" s="18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4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62" t="s">
        <v>6</v>
      </c>
      <c r="DI3" s="64"/>
    </row>
    <row r="4" spans="1:113" ht="19.5" customHeight="1">
      <c r="A4" s="170" t="s">
        <v>57</v>
      </c>
      <c r="B4" s="170"/>
      <c r="C4" s="170"/>
      <c r="D4" s="170"/>
      <c r="E4" s="204" t="s">
        <v>58</v>
      </c>
      <c r="F4" s="190" t="s">
        <v>155</v>
      </c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72" t="s">
        <v>164</v>
      </c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92" t="s">
        <v>165</v>
      </c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4" t="s">
        <v>166</v>
      </c>
      <c r="BJ4" s="195"/>
      <c r="BK4" s="195"/>
      <c r="BL4" s="195"/>
      <c r="BM4" s="192"/>
      <c r="BN4" s="196" t="s">
        <v>167</v>
      </c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8"/>
      <c r="CA4" s="193" t="s">
        <v>168</v>
      </c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9" t="s">
        <v>169</v>
      </c>
      <c r="CS4" s="195"/>
      <c r="CT4" s="192"/>
      <c r="CU4" s="199" t="s">
        <v>170</v>
      </c>
      <c r="CV4" s="195"/>
      <c r="CW4" s="195"/>
      <c r="CX4" s="195"/>
      <c r="CY4" s="195"/>
      <c r="CZ4" s="192"/>
      <c r="DA4" s="200" t="s">
        <v>171</v>
      </c>
      <c r="DB4" s="201"/>
      <c r="DC4" s="202"/>
      <c r="DD4" s="200" t="s">
        <v>172</v>
      </c>
      <c r="DE4" s="201"/>
      <c r="DF4" s="201"/>
      <c r="DG4" s="201"/>
      <c r="DH4" s="202"/>
      <c r="DI4" s="64"/>
    </row>
    <row r="5" spans="1:113" ht="19.5" customHeight="1">
      <c r="A5" s="51" t="s">
        <v>68</v>
      </c>
      <c r="B5" s="51"/>
      <c r="C5" s="52"/>
      <c r="D5" s="203" t="s">
        <v>173</v>
      </c>
      <c r="E5" s="168"/>
      <c r="F5" s="206" t="s">
        <v>73</v>
      </c>
      <c r="G5" s="206" t="s">
        <v>174</v>
      </c>
      <c r="H5" s="206" t="s">
        <v>175</v>
      </c>
      <c r="I5" s="206" t="s">
        <v>176</v>
      </c>
      <c r="J5" s="205" t="s">
        <v>177</v>
      </c>
      <c r="K5" s="206" t="s">
        <v>178</v>
      </c>
      <c r="L5" s="206" t="s">
        <v>179</v>
      </c>
      <c r="M5" s="205" t="s">
        <v>180</v>
      </c>
      <c r="N5" s="205" t="s">
        <v>181</v>
      </c>
      <c r="O5" s="205" t="s">
        <v>182</v>
      </c>
      <c r="P5" s="205" t="s">
        <v>183</v>
      </c>
      <c r="Q5" s="205" t="s">
        <v>93</v>
      </c>
      <c r="R5" s="205" t="s">
        <v>184</v>
      </c>
      <c r="S5" s="207" t="s">
        <v>185</v>
      </c>
      <c r="T5" s="206" t="s">
        <v>73</v>
      </c>
      <c r="U5" s="206" t="s">
        <v>186</v>
      </c>
      <c r="V5" s="206" t="s">
        <v>187</v>
      </c>
      <c r="W5" s="206" t="s">
        <v>188</v>
      </c>
      <c r="X5" s="206" t="s">
        <v>189</v>
      </c>
      <c r="Y5" s="206" t="s">
        <v>190</v>
      </c>
      <c r="Z5" s="206" t="s">
        <v>191</v>
      </c>
      <c r="AA5" s="206" t="s">
        <v>192</v>
      </c>
      <c r="AB5" s="205" t="s">
        <v>193</v>
      </c>
      <c r="AC5" s="206" t="s">
        <v>194</v>
      </c>
      <c r="AD5" s="206" t="s">
        <v>195</v>
      </c>
      <c r="AE5" s="209" t="s">
        <v>196</v>
      </c>
      <c r="AF5" s="206" t="s">
        <v>197</v>
      </c>
      <c r="AG5" s="206" t="s">
        <v>198</v>
      </c>
      <c r="AH5" s="206" t="s">
        <v>199</v>
      </c>
      <c r="AI5" s="206" t="s">
        <v>200</v>
      </c>
      <c r="AJ5" s="209" t="s">
        <v>201</v>
      </c>
      <c r="AK5" s="206" t="s">
        <v>202</v>
      </c>
      <c r="AL5" s="206" t="s">
        <v>203</v>
      </c>
      <c r="AM5" s="206" t="s">
        <v>204</v>
      </c>
      <c r="AN5" s="206" t="s">
        <v>205</v>
      </c>
      <c r="AO5" s="206" t="s">
        <v>206</v>
      </c>
      <c r="AP5" s="206" t="s">
        <v>207</v>
      </c>
      <c r="AQ5" s="206" t="s">
        <v>208</v>
      </c>
      <c r="AR5" s="209" t="s">
        <v>209</v>
      </c>
      <c r="AS5" s="206" t="s">
        <v>210</v>
      </c>
      <c r="AT5" s="205" t="s">
        <v>211</v>
      </c>
      <c r="AU5" s="206" t="s">
        <v>212</v>
      </c>
      <c r="AV5" s="168" t="s">
        <v>73</v>
      </c>
      <c r="AW5" s="168" t="s">
        <v>213</v>
      </c>
      <c r="AX5" s="205" t="s">
        <v>214</v>
      </c>
      <c r="AY5" s="205" t="s">
        <v>215</v>
      </c>
      <c r="AZ5" s="168" t="s">
        <v>216</v>
      </c>
      <c r="BA5" s="205" t="s">
        <v>159</v>
      </c>
      <c r="BB5" s="168" t="s">
        <v>217</v>
      </c>
      <c r="BC5" s="168" t="s">
        <v>218</v>
      </c>
      <c r="BD5" s="168" t="s">
        <v>219</v>
      </c>
      <c r="BE5" s="205" t="s">
        <v>220</v>
      </c>
      <c r="BF5" s="205" t="s">
        <v>221</v>
      </c>
      <c r="BG5" s="205" t="s">
        <v>222</v>
      </c>
      <c r="BH5" s="168" t="s">
        <v>223</v>
      </c>
      <c r="BI5" s="168" t="s">
        <v>73</v>
      </c>
      <c r="BJ5" s="168" t="s">
        <v>224</v>
      </c>
      <c r="BK5" s="168" t="s">
        <v>225</v>
      </c>
      <c r="BL5" s="205" t="s">
        <v>226</v>
      </c>
      <c r="BM5" s="205" t="s">
        <v>227</v>
      </c>
      <c r="BN5" s="211" t="s">
        <v>73</v>
      </c>
      <c r="BO5" s="211" t="s">
        <v>228</v>
      </c>
      <c r="BP5" s="211" t="s">
        <v>229</v>
      </c>
      <c r="BQ5" s="211" t="s">
        <v>230</v>
      </c>
      <c r="BR5" s="211" t="s">
        <v>231</v>
      </c>
      <c r="BS5" s="211" t="s">
        <v>232</v>
      </c>
      <c r="BT5" s="211" t="s">
        <v>233</v>
      </c>
      <c r="BU5" s="211" t="s">
        <v>234</v>
      </c>
      <c r="BV5" s="211" t="s">
        <v>235</v>
      </c>
      <c r="BW5" s="211" t="s">
        <v>236</v>
      </c>
      <c r="BX5" s="212" t="s">
        <v>237</v>
      </c>
      <c r="BY5" s="212" t="s">
        <v>238</v>
      </c>
      <c r="BZ5" s="211" t="s">
        <v>239</v>
      </c>
      <c r="CA5" s="168" t="s">
        <v>73</v>
      </c>
      <c r="CB5" s="168" t="s">
        <v>228</v>
      </c>
      <c r="CC5" s="168" t="s">
        <v>229</v>
      </c>
      <c r="CD5" s="168" t="s">
        <v>230</v>
      </c>
      <c r="CE5" s="168" t="s">
        <v>231</v>
      </c>
      <c r="CF5" s="168" t="s">
        <v>232</v>
      </c>
      <c r="CG5" s="168" t="s">
        <v>233</v>
      </c>
      <c r="CH5" s="168" t="s">
        <v>234</v>
      </c>
      <c r="CI5" s="168" t="s">
        <v>240</v>
      </c>
      <c r="CJ5" s="168" t="s">
        <v>241</v>
      </c>
      <c r="CK5" s="168" t="s">
        <v>242</v>
      </c>
      <c r="CL5" s="168" t="s">
        <v>243</v>
      </c>
      <c r="CM5" s="210" t="s">
        <v>235</v>
      </c>
      <c r="CN5" s="168" t="s">
        <v>236</v>
      </c>
      <c r="CO5" s="205" t="s">
        <v>237</v>
      </c>
      <c r="CP5" s="205" t="s">
        <v>238</v>
      </c>
      <c r="CQ5" s="168" t="s">
        <v>244</v>
      </c>
      <c r="CR5" s="212" t="s">
        <v>73</v>
      </c>
      <c r="CS5" s="212" t="s">
        <v>245</v>
      </c>
      <c r="CT5" s="211" t="s">
        <v>246</v>
      </c>
      <c r="CU5" s="205" t="s">
        <v>73</v>
      </c>
      <c r="CV5" s="205" t="s">
        <v>245</v>
      </c>
      <c r="CW5" s="205" t="s">
        <v>247</v>
      </c>
      <c r="CX5" s="205" t="s">
        <v>248</v>
      </c>
      <c r="CY5" s="205" t="s">
        <v>249</v>
      </c>
      <c r="CZ5" s="205" t="s">
        <v>250</v>
      </c>
      <c r="DA5" s="205" t="s">
        <v>73</v>
      </c>
      <c r="DB5" s="205" t="s">
        <v>171</v>
      </c>
      <c r="DC5" s="205" t="s">
        <v>251</v>
      </c>
      <c r="DD5" s="205" t="s">
        <v>73</v>
      </c>
      <c r="DE5" s="211" t="s">
        <v>252</v>
      </c>
      <c r="DF5" s="211" t="s">
        <v>253</v>
      </c>
      <c r="DG5" s="211" t="s">
        <v>254</v>
      </c>
      <c r="DH5" s="211" t="s">
        <v>172</v>
      </c>
      <c r="DI5" s="64"/>
    </row>
    <row r="6" spans="1:113" ht="16.5" customHeight="1">
      <c r="A6" s="35" t="s">
        <v>78</v>
      </c>
      <c r="B6" s="54" t="s">
        <v>79</v>
      </c>
      <c r="C6" s="34" t="s">
        <v>80</v>
      </c>
      <c r="D6" s="184"/>
      <c r="E6" s="205"/>
      <c r="F6" s="168"/>
      <c r="G6" s="168"/>
      <c r="H6" s="168"/>
      <c r="I6" s="168"/>
      <c r="J6" s="206"/>
      <c r="K6" s="168"/>
      <c r="L6" s="168"/>
      <c r="M6" s="206"/>
      <c r="N6" s="206"/>
      <c r="O6" s="206"/>
      <c r="P6" s="206"/>
      <c r="Q6" s="206"/>
      <c r="R6" s="206"/>
      <c r="S6" s="208"/>
      <c r="T6" s="168"/>
      <c r="U6" s="168"/>
      <c r="V6" s="168"/>
      <c r="W6" s="168"/>
      <c r="X6" s="168"/>
      <c r="Y6" s="168"/>
      <c r="Z6" s="168"/>
      <c r="AA6" s="168"/>
      <c r="AB6" s="206"/>
      <c r="AC6" s="168"/>
      <c r="AD6" s="168"/>
      <c r="AE6" s="210"/>
      <c r="AF6" s="168"/>
      <c r="AG6" s="168"/>
      <c r="AH6" s="168"/>
      <c r="AI6" s="168"/>
      <c r="AJ6" s="210"/>
      <c r="AK6" s="168"/>
      <c r="AL6" s="168"/>
      <c r="AM6" s="168"/>
      <c r="AN6" s="168"/>
      <c r="AO6" s="168"/>
      <c r="AP6" s="168"/>
      <c r="AQ6" s="168"/>
      <c r="AR6" s="210"/>
      <c r="AS6" s="168"/>
      <c r="AT6" s="206"/>
      <c r="AU6" s="168"/>
      <c r="AV6" s="168"/>
      <c r="AW6" s="168"/>
      <c r="AX6" s="206"/>
      <c r="AY6" s="206"/>
      <c r="AZ6" s="168"/>
      <c r="BA6" s="206"/>
      <c r="BB6" s="168"/>
      <c r="BC6" s="168"/>
      <c r="BD6" s="168"/>
      <c r="BE6" s="206"/>
      <c r="BF6" s="206"/>
      <c r="BG6" s="206"/>
      <c r="BH6" s="168"/>
      <c r="BI6" s="168"/>
      <c r="BJ6" s="168"/>
      <c r="BK6" s="168"/>
      <c r="BL6" s="206"/>
      <c r="BM6" s="206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13"/>
      <c r="BY6" s="213"/>
      <c r="BZ6" s="205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210"/>
      <c r="CN6" s="168"/>
      <c r="CO6" s="206"/>
      <c r="CP6" s="206"/>
      <c r="CQ6" s="168"/>
      <c r="CR6" s="213"/>
      <c r="CS6" s="213"/>
      <c r="CT6" s="205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5"/>
      <c r="DF6" s="205"/>
      <c r="DG6" s="205"/>
      <c r="DH6" s="205"/>
      <c r="DI6" s="64"/>
    </row>
    <row r="7" spans="1:113" s="44" customFormat="1" ht="24" customHeight="1">
      <c r="A7" s="17"/>
      <c r="B7" s="17"/>
      <c r="C7" s="17"/>
      <c r="D7" s="17" t="s">
        <v>58</v>
      </c>
      <c r="E7" s="18">
        <f>SUM(E8:E12)</f>
        <v>17874530</v>
      </c>
      <c r="F7" s="18">
        <f>SUM(F8:F12)</f>
        <v>14879383</v>
      </c>
      <c r="G7" s="18">
        <f aca="true" t="shared" si="0" ref="G7:AL7">SUM(G8:G12)</f>
        <v>4841256</v>
      </c>
      <c r="H7" s="18">
        <f t="shared" si="0"/>
        <v>1080444</v>
      </c>
      <c r="I7" s="18">
        <f t="shared" si="0"/>
        <v>0</v>
      </c>
      <c r="J7" s="18">
        <f t="shared" si="0"/>
        <v>0</v>
      </c>
      <c r="K7" s="18">
        <f t="shared" si="0"/>
        <v>3935616</v>
      </c>
      <c r="L7" s="18">
        <f t="shared" si="0"/>
        <v>1577171</v>
      </c>
      <c r="M7" s="18">
        <f t="shared" si="0"/>
        <v>0</v>
      </c>
      <c r="N7" s="18">
        <f t="shared" si="0"/>
        <v>640632</v>
      </c>
      <c r="O7" s="18">
        <f t="shared" si="0"/>
        <v>0</v>
      </c>
      <c r="P7" s="18">
        <f t="shared" si="0"/>
        <v>37386</v>
      </c>
      <c r="Q7" s="18">
        <f t="shared" si="0"/>
        <v>1182878</v>
      </c>
      <c r="R7" s="18">
        <f t="shared" si="0"/>
        <v>0</v>
      </c>
      <c r="S7" s="18">
        <f t="shared" si="0"/>
        <v>1584000</v>
      </c>
      <c r="T7" s="18">
        <f t="shared" si="0"/>
        <v>2110543</v>
      </c>
      <c r="U7" s="18">
        <f t="shared" si="0"/>
        <v>475000</v>
      </c>
      <c r="V7" s="18">
        <f t="shared" si="0"/>
        <v>30000</v>
      </c>
      <c r="W7" s="18">
        <f t="shared" si="0"/>
        <v>0</v>
      </c>
      <c r="X7" s="18">
        <f t="shared" si="0"/>
        <v>0</v>
      </c>
      <c r="Y7" s="18">
        <f t="shared" si="0"/>
        <v>146000</v>
      </c>
      <c r="Z7" s="18">
        <f t="shared" si="0"/>
        <v>160000</v>
      </c>
      <c r="AA7" s="18">
        <f t="shared" si="0"/>
        <v>18000</v>
      </c>
      <c r="AB7" s="18">
        <f t="shared" si="0"/>
        <v>0</v>
      </c>
      <c r="AC7" s="18">
        <f t="shared" si="0"/>
        <v>60000</v>
      </c>
      <c r="AD7" s="18">
        <f t="shared" si="0"/>
        <v>140000</v>
      </c>
      <c r="AE7" s="18">
        <f t="shared" si="0"/>
        <v>0</v>
      </c>
      <c r="AF7" s="18">
        <f t="shared" si="0"/>
        <v>160000</v>
      </c>
      <c r="AG7" s="18">
        <f t="shared" si="0"/>
        <v>0</v>
      </c>
      <c r="AH7" s="18">
        <f t="shared" si="0"/>
        <v>90000</v>
      </c>
      <c r="AI7" s="18">
        <f t="shared" si="0"/>
        <v>150000</v>
      </c>
      <c r="AJ7" s="18">
        <f t="shared" si="0"/>
        <v>27000</v>
      </c>
      <c r="AK7" s="18">
        <f t="shared" si="0"/>
        <v>0</v>
      </c>
      <c r="AL7" s="18">
        <f t="shared" si="0"/>
        <v>0</v>
      </c>
      <c r="AM7" s="18">
        <f aca="true" t="shared" si="1" ref="AM7:BR7">SUM(AM8:AM12)</f>
        <v>0</v>
      </c>
      <c r="AN7" s="18">
        <f t="shared" si="1"/>
        <v>125600</v>
      </c>
      <c r="AO7" s="18">
        <f t="shared" si="1"/>
        <v>0</v>
      </c>
      <c r="AP7" s="18">
        <f t="shared" si="1"/>
        <v>250820</v>
      </c>
      <c r="AQ7" s="18">
        <f t="shared" si="1"/>
        <v>253123</v>
      </c>
      <c r="AR7" s="18">
        <f t="shared" si="1"/>
        <v>0</v>
      </c>
      <c r="AS7" s="18">
        <f t="shared" si="1"/>
        <v>0</v>
      </c>
      <c r="AT7" s="18">
        <f t="shared" si="1"/>
        <v>0</v>
      </c>
      <c r="AU7" s="18">
        <f t="shared" si="1"/>
        <v>25000</v>
      </c>
      <c r="AV7" s="18">
        <f t="shared" si="1"/>
        <v>884604</v>
      </c>
      <c r="AW7" s="18">
        <f t="shared" si="1"/>
        <v>0</v>
      </c>
      <c r="AX7" s="18">
        <f t="shared" si="1"/>
        <v>7080</v>
      </c>
      <c r="AY7" s="18">
        <f t="shared" si="1"/>
        <v>0</v>
      </c>
      <c r="AZ7" s="18">
        <f t="shared" si="1"/>
        <v>0</v>
      </c>
      <c r="BA7" s="18">
        <f t="shared" si="1"/>
        <v>48384</v>
      </c>
      <c r="BB7" s="18">
        <f t="shared" si="1"/>
        <v>0</v>
      </c>
      <c r="BC7" s="18">
        <f t="shared" si="1"/>
        <v>0</v>
      </c>
      <c r="BD7" s="18">
        <f t="shared" si="1"/>
        <v>0</v>
      </c>
      <c r="BE7" s="18">
        <f t="shared" si="1"/>
        <v>1140</v>
      </c>
      <c r="BF7" s="18">
        <f t="shared" si="1"/>
        <v>0</v>
      </c>
      <c r="BG7" s="18">
        <f t="shared" si="1"/>
        <v>0</v>
      </c>
      <c r="BH7" s="18">
        <f t="shared" si="1"/>
        <v>828000</v>
      </c>
      <c r="BI7" s="18">
        <f t="shared" si="1"/>
        <v>0</v>
      </c>
      <c r="BJ7" s="18">
        <f t="shared" si="1"/>
        <v>0</v>
      </c>
      <c r="BK7" s="18">
        <f t="shared" si="1"/>
        <v>0</v>
      </c>
      <c r="BL7" s="18">
        <f t="shared" si="1"/>
        <v>0</v>
      </c>
      <c r="BM7" s="18">
        <f t="shared" si="1"/>
        <v>0</v>
      </c>
      <c r="BN7" s="18">
        <f t="shared" si="1"/>
        <v>0</v>
      </c>
      <c r="BO7" s="18">
        <f t="shared" si="1"/>
        <v>0</v>
      </c>
      <c r="BP7" s="18">
        <f t="shared" si="1"/>
        <v>0</v>
      </c>
      <c r="BQ7" s="18">
        <f t="shared" si="1"/>
        <v>0</v>
      </c>
      <c r="BR7" s="18">
        <f t="shared" si="1"/>
        <v>0</v>
      </c>
      <c r="BS7" s="18">
        <f aca="true" t="shared" si="2" ref="BS7:DH7">SUM(BS8:BS12)</f>
        <v>0</v>
      </c>
      <c r="BT7" s="18">
        <f t="shared" si="2"/>
        <v>0</v>
      </c>
      <c r="BU7" s="18">
        <f t="shared" si="2"/>
        <v>0</v>
      </c>
      <c r="BV7" s="18">
        <f t="shared" si="2"/>
        <v>0</v>
      </c>
      <c r="BW7" s="18">
        <f t="shared" si="2"/>
        <v>0</v>
      </c>
      <c r="BX7" s="18">
        <f t="shared" si="2"/>
        <v>0</v>
      </c>
      <c r="BY7" s="18">
        <f t="shared" si="2"/>
        <v>0</v>
      </c>
      <c r="BZ7" s="18">
        <f t="shared" si="2"/>
        <v>0</v>
      </c>
      <c r="CA7" s="18">
        <f t="shared" si="2"/>
        <v>0</v>
      </c>
      <c r="CB7" s="18">
        <f t="shared" si="2"/>
        <v>0</v>
      </c>
      <c r="CC7" s="18">
        <f t="shared" si="2"/>
        <v>0</v>
      </c>
      <c r="CD7" s="18">
        <f t="shared" si="2"/>
        <v>0</v>
      </c>
      <c r="CE7" s="18">
        <f t="shared" si="2"/>
        <v>0</v>
      </c>
      <c r="CF7" s="18">
        <f t="shared" si="2"/>
        <v>0</v>
      </c>
      <c r="CG7" s="18">
        <f t="shared" si="2"/>
        <v>0</v>
      </c>
      <c r="CH7" s="18">
        <f t="shared" si="2"/>
        <v>0</v>
      </c>
      <c r="CI7" s="18">
        <f t="shared" si="2"/>
        <v>0</v>
      </c>
      <c r="CJ7" s="18">
        <f t="shared" si="2"/>
        <v>0</v>
      </c>
      <c r="CK7" s="18">
        <f t="shared" si="2"/>
        <v>0</v>
      </c>
      <c r="CL7" s="18">
        <f t="shared" si="2"/>
        <v>0</v>
      </c>
      <c r="CM7" s="18">
        <f t="shared" si="2"/>
        <v>0</v>
      </c>
      <c r="CN7" s="18">
        <f t="shared" si="2"/>
        <v>0</v>
      </c>
      <c r="CO7" s="18">
        <f t="shared" si="2"/>
        <v>0</v>
      </c>
      <c r="CP7" s="18">
        <f t="shared" si="2"/>
        <v>0</v>
      </c>
      <c r="CQ7" s="18">
        <f t="shared" si="2"/>
        <v>0</v>
      </c>
      <c r="CR7" s="18">
        <f t="shared" si="2"/>
        <v>0</v>
      </c>
      <c r="CS7" s="18">
        <f t="shared" si="2"/>
        <v>0</v>
      </c>
      <c r="CT7" s="18">
        <f t="shared" si="2"/>
        <v>0</v>
      </c>
      <c r="CU7" s="18">
        <f t="shared" si="2"/>
        <v>0</v>
      </c>
      <c r="CV7" s="18">
        <f t="shared" si="2"/>
        <v>0</v>
      </c>
      <c r="CW7" s="18">
        <f t="shared" si="2"/>
        <v>0</v>
      </c>
      <c r="CX7" s="18">
        <f t="shared" si="2"/>
        <v>0</v>
      </c>
      <c r="CY7" s="18">
        <f t="shared" si="2"/>
        <v>0</v>
      </c>
      <c r="CZ7" s="18">
        <f t="shared" si="2"/>
        <v>0</v>
      </c>
      <c r="DA7" s="18">
        <f t="shared" si="2"/>
        <v>0</v>
      </c>
      <c r="DB7" s="18">
        <f t="shared" si="2"/>
        <v>0</v>
      </c>
      <c r="DC7" s="18">
        <f t="shared" si="2"/>
        <v>0</v>
      </c>
      <c r="DD7" s="18">
        <f t="shared" si="2"/>
        <v>0</v>
      </c>
      <c r="DE7" s="18">
        <f t="shared" si="2"/>
        <v>0</v>
      </c>
      <c r="DF7" s="18">
        <f t="shared" si="2"/>
        <v>0</v>
      </c>
      <c r="DG7" s="18">
        <f t="shared" si="2"/>
        <v>0</v>
      </c>
      <c r="DH7" s="18">
        <f t="shared" si="2"/>
        <v>0</v>
      </c>
      <c r="DI7" s="65"/>
    </row>
    <row r="8" spans="1:112" s="44" customFormat="1" ht="27" customHeight="1">
      <c r="A8" s="17" t="s">
        <v>81</v>
      </c>
      <c r="B8" s="17" t="s">
        <v>82</v>
      </c>
      <c r="C8" s="17" t="s">
        <v>82</v>
      </c>
      <c r="D8" s="55" t="s">
        <v>83</v>
      </c>
      <c r="E8" s="18">
        <f>F8+T8+AV8</f>
        <v>13601383</v>
      </c>
      <c r="F8" s="18">
        <f>SUM(G8:S8)</f>
        <v>11441316</v>
      </c>
      <c r="G8" s="18">
        <v>4841256</v>
      </c>
      <c r="H8" s="18">
        <v>1080444</v>
      </c>
      <c r="I8" s="18"/>
      <c r="J8" s="18"/>
      <c r="K8" s="18">
        <v>3935616</v>
      </c>
      <c r="M8" s="56"/>
      <c r="O8" s="56"/>
      <c r="Q8" s="56"/>
      <c r="R8" s="56"/>
      <c r="S8" s="56">
        <v>1584000</v>
      </c>
      <c r="T8" s="18">
        <v>2110543</v>
      </c>
      <c r="U8" s="56">
        <v>475000</v>
      </c>
      <c r="V8" s="56">
        <v>30000</v>
      </c>
      <c r="W8" s="56"/>
      <c r="X8" s="57"/>
      <c r="Y8" s="56">
        <v>146000</v>
      </c>
      <c r="Z8" s="56">
        <v>160000</v>
      </c>
      <c r="AA8" s="56">
        <v>18000</v>
      </c>
      <c r="AB8" s="56"/>
      <c r="AC8" s="56">
        <v>60000</v>
      </c>
      <c r="AD8" s="57">
        <v>140000</v>
      </c>
      <c r="AE8" s="57"/>
      <c r="AF8" s="57">
        <v>160000</v>
      </c>
      <c r="AG8" s="57"/>
      <c r="AH8" s="57">
        <v>90000</v>
      </c>
      <c r="AI8" s="57">
        <v>150000</v>
      </c>
      <c r="AJ8" s="57">
        <v>27000</v>
      </c>
      <c r="AK8" s="57"/>
      <c r="AL8" s="57"/>
      <c r="AM8" s="57"/>
      <c r="AN8" s="56">
        <v>125600</v>
      </c>
      <c r="AO8" s="56"/>
      <c r="AP8" s="56">
        <v>250820</v>
      </c>
      <c r="AQ8" s="56">
        <v>253123</v>
      </c>
      <c r="AR8" s="56"/>
      <c r="AS8" s="56"/>
      <c r="AT8" s="56"/>
      <c r="AU8" s="56">
        <v>25000</v>
      </c>
      <c r="AV8" s="18">
        <f>SUM(AW8:BH8)</f>
        <v>49524</v>
      </c>
      <c r="AW8" s="56"/>
      <c r="AY8" s="56"/>
      <c r="AZ8" s="56"/>
      <c r="BA8" s="56">
        <v>48384</v>
      </c>
      <c r="BB8" s="56"/>
      <c r="BC8" s="56"/>
      <c r="BD8" s="56"/>
      <c r="BE8" s="56">
        <v>1140</v>
      </c>
      <c r="BF8" s="56"/>
      <c r="BG8" s="56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60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63"/>
      <c r="DB8" s="63"/>
      <c r="DC8" s="63"/>
      <c r="DD8" s="63"/>
      <c r="DE8" s="63"/>
      <c r="DF8" s="63"/>
      <c r="DG8" s="63"/>
      <c r="DH8" s="63"/>
    </row>
    <row r="9" spans="1:112" s="44" customFormat="1" ht="27" customHeight="1">
      <c r="A9" s="17" t="s">
        <v>84</v>
      </c>
      <c r="B9" s="17" t="s">
        <v>85</v>
      </c>
      <c r="C9" s="17" t="s">
        <v>82</v>
      </c>
      <c r="D9" s="55" t="s">
        <v>86</v>
      </c>
      <c r="E9" s="18">
        <f>F9+AV9+BI9+BN9+CA9+CR9+DA9</f>
        <v>835080</v>
      </c>
      <c r="F9" s="18">
        <f>SUM(G9:S9)</f>
        <v>0</v>
      </c>
      <c r="G9" s="18"/>
      <c r="H9" s="18"/>
      <c r="I9" s="18"/>
      <c r="J9" s="18"/>
      <c r="K9" s="18"/>
      <c r="L9" s="56"/>
      <c r="M9" s="56"/>
      <c r="N9" s="56"/>
      <c r="O9" s="56"/>
      <c r="P9" s="56"/>
      <c r="Q9" s="56"/>
      <c r="R9" s="56"/>
      <c r="S9" s="56"/>
      <c r="T9" s="18">
        <f>SUM(U9:AU9)</f>
        <v>0</v>
      </c>
      <c r="U9" s="56"/>
      <c r="V9" s="56"/>
      <c r="W9" s="56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6"/>
      <c r="AO9" s="56"/>
      <c r="AP9" s="56"/>
      <c r="AQ9" s="56"/>
      <c r="AR9" s="56"/>
      <c r="AS9" s="56"/>
      <c r="AT9" s="56"/>
      <c r="AU9" s="56"/>
      <c r="AV9" s="18">
        <f>SUM(AW9:BH9)</f>
        <v>835080</v>
      </c>
      <c r="AW9" s="56"/>
      <c r="AX9" s="56">
        <v>7080</v>
      </c>
      <c r="AY9" s="56"/>
      <c r="AZ9" s="56"/>
      <c r="BA9" s="56"/>
      <c r="BB9" s="56"/>
      <c r="BC9" s="56"/>
      <c r="BD9" s="56"/>
      <c r="BE9" s="56"/>
      <c r="BF9" s="56"/>
      <c r="BG9" s="56"/>
      <c r="BH9" s="57">
        <v>828000</v>
      </c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63"/>
      <c r="DB9" s="63"/>
      <c r="DC9" s="63"/>
      <c r="DD9" s="63"/>
      <c r="DE9" s="63"/>
      <c r="DF9" s="63"/>
      <c r="DG9" s="63"/>
      <c r="DH9" s="63"/>
    </row>
    <row r="10" spans="1:112" s="44" customFormat="1" ht="21" customHeight="1">
      <c r="A10" s="17" t="s">
        <v>84</v>
      </c>
      <c r="B10" s="17" t="s">
        <v>85</v>
      </c>
      <c r="C10" s="17" t="s">
        <v>85</v>
      </c>
      <c r="D10" s="55" t="s">
        <v>87</v>
      </c>
      <c r="E10" s="18">
        <f>F10+AV10+BI10+BN10+CA10+CR10+DA10</f>
        <v>1577171</v>
      </c>
      <c r="F10" s="18">
        <f>SUM(G10:S10)</f>
        <v>1577171</v>
      </c>
      <c r="G10" s="18"/>
      <c r="H10" s="18"/>
      <c r="I10" s="18"/>
      <c r="J10" s="18"/>
      <c r="K10" s="18"/>
      <c r="L10" s="56">
        <v>1577171</v>
      </c>
      <c r="M10" s="56"/>
      <c r="O10" s="56"/>
      <c r="Q10" s="56"/>
      <c r="R10" s="56"/>
      <c r="S10" s="56"/>
      <c r="T10" s="18"/>
      <c r="U10" s="56"/>
      <c r="V10" s="56"/>
      <c r="W10" s="56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6"/>
      <c r="AO10" s="56"/>
      <c r="AP10" s="56"/>
      <c r="AQ10" s="56"/>
      <c r="AR10" s="56"/>
      <c r="AS10" s="56"/>
      <c r="AT10" s="56"/>
      <c r="AU10" s="56"/>
      <c r="AV10" s="18">
        <f>SUM(AW10:BH10)</f>
        <v>0</v>
      </c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60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63"/>
      <c r="DB10" s="63"/>
      <c r="DC10" s="63"/>
      <c r="DD10" s="63"/>
      <c r="DE10" s="63"/>
      <c r="DF10" s="63"/>
      <c r="DG10" s="63"/>
      <c r="DH10" s="63"/>
    </row>
    <row r="11" spans="1:112" s="44" customFormat="1" ht="21" customHeight="1">
      <c r="A11" s="17" t="s">
        <v>88</v>
      </c>
      <c r="B11" s="17" t="s">
        <v>89</v>
      </c>
      <c r="C11" s="17" t="s">
        <v>82</v>
      </c>
      <c r="D11" s="55" t="s">
        <v>90</v>
      </c>
      <c r="E11" s="18">
        <f>F11+AV11+BI11+BN11+CA11+CR11+DA11</f>
        <v>678018</v>
      </c>
      <c r="F11" s="18">
        <f>SUM(G11:S11)</f>
        <v>678018</v>
      </c>
      <c r="G11" s="18"/>
      <c r="H11" s="18"/>
      <c r="I11" s="18"/>
      <c r="J11" s="18"/>
      <c r="K11" s="18"/>
      <c r="L11" s="56"/>
      <c r="M11" s="56"/>
      <c r="N11" s="56">
        <v>640632</v>
      </c>
      <c r="O11" s="56"/>
      <c r="P11" s="56">
        <v>37386</v>
      </c>
      <c r="Q11" s="56"/>
      <c r="R11" s="56"/>
      <c r="S11" s="56"/>
      <c r="T11" s="18"/>
      <c r="U11" s="56"/>
      <c r="V11" s="56"/>
      <c r="W11" s="56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6"/>
      <c r="AO11" s="56"/>
      <c r="AP11" s="56"/>
      <c r="AQ11" s="56"/>
      <c r="AR11" s="56"/>
      <c r="AS11" s="56"/>
      <c r="AT11" s="56"/>
      <c r="AU11" s="56"/>
      <c r="AV11" s="18">
        <f>SUM(AW11:BH11)</f>
        <v>0</v>
      </c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60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63"/>
      <c r="DB11" s="63"/>
      <c r="DC11" s="63"/>
      <c r="DD11" s="63"/>
      <c r="DE11" s="63"/>
      <c r="DF11" s="63"/>
      <c r="DG11" s="63"/>
      <c r="DH11" s="63"/>
    </row>
    <row r="12" spans="1:112" s="44" customFormat="1" ht="21" customHeight="1">
      <c r="A12" s="17" t="s">
        <v>91</v>
      </c>
      <c r="B12" s="17" t="s">
        <v>82</v>
      </c>
      <c r="C12" s="17" t="s">
        <v>92</v>
      </c>
      <c r="D12" s="55" t="s">
        <v>93</v>
      </c>
      <c r="E12" s="18">
        <f>F12+AV12+BI12+BN12+CA12+CR12+DA12</f>
        <v>1182878</v>
      </c>
      <c r="F12" s="18">
        <f>SUM(G12:S12)</f>
        <v>1182878</v>
      </c>
      <c r="G12" s="18"/>
      <c r="H12" s="18"/>
      <c r="I12" s="18"/>
      <c r="J12" s="18"/>
      <c r="K12" s="18"/>
      <c r="L12" s="56"/>
      <c r="M12" s="56"/>
      <c r="N12" s="56"/>
      <c r="O12" s="56"/>
      <c r="P12" s="56"/>
      <c r="Q12" s="56">
        <v>1182878</v>
      </c>
      <c r="R12" s="56"/>
      <c r="S12" s="56"/>
      <c r="T12" s="18"/>
      <c r="U12" s="56"/>
      <c r="V12" s="56"/>
      <c r="W12" s="56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6"/>
      <c r="AO12" s="56"/>
      <c r="AP12" s="56"/>
      <c r="AQ12" s="56"/>
      <c r="AR12" s="56"/>
      <c r="AS12" s="56"/>
      <c r="AT12" s="56"/>
      <c r="AU12" s="56"/>
      <c r="AV12" s="18">
        <f>SUM(AW12:BH12)</f>
        <v>0</v>
      </c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60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63"/>
      <c r="DB12" s="63"/>
      <c r="DC12" s="63"/>
      <c r="DD12" s="63"/>
      <c r="DE12" s="63"/>
      <c r="DF12" s="63"/>
      <c r="DG12" s="63"/>
      <c r="DH12" s="63"/>
    </row>
  </sheetData>
  <sheetProtection/>
  <mergeCells count="122">
    <mergeCell ref="DG5:DG6"/>
    <mergeCell ref="DH5:DH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25" customWidth="1"/>
    <col min="5" max="7" width="20.16015625" style="26" customWidth="1"/>
    <col min="8" max="8" width="8.66015625" style="0" customWidth="1"/>
  </cols>
  <sheetData>
    <row r="1" spans="1:8" ht="19.5" customHeight="1">
      <c r="A1" s="1"/>
      <c r="B1" s="1"/>
      <c r="C1" s="1"/>
      <c r="D1" s="27"/>
      <c r="E1" s="28"/>
      <c r="F1" s="28"/>
      <c r="G1" s="29" t="s">
        <v>255</v>
      </c>
      <c r="H1" s="23"/>
    </row>
    <row r="2" spans="1:8" ht="25.5" customHeight="1">
      <c r="A2" s="162" t="s">
        <v>256</v>
      </c>
      <c r="B2" s="162"/>
      <c r="C2" s="162"/>
      <c r="D2" s="166"/>
      <c r="E2" s="162"/>
      <c r="F2" s="162"/>
      <c r="G2" s="162"/>
      <c r="H2" s="23"/>
    </row>
    <row r="3" spans="1:8" ht="19.5" customHeight="1">
      <c r="A3" s="214" t="s">
        <v>5</v>
      </c>
      <c r="B3" s="214"/>
      <c r="C3" s="214"/>
      <c r="D3" s="214"/>
      <c r="E3" s="30"/>
      <c r="F3" s="30"/>
      <c r="G3" s="31" t="s">
        <v>6</v>
      </c>
      <c r="H3" s="23"/>
    </row>
    <row r="4" spans="1:8" ht="22.5" customHeight="1">
      <c r="A4" s="32" t="s">
        <v>257</v>
      </c>
      <c r="B4" s="32"/>
      <c r="C4" s="32"/>
      <c r="D4" s="33"/>
      <c r="E4" s="215" t="s">
        <v>96</v>
      </c>
      <c r="F4" s="215"/>
      <c r="G4" s="215"/>
      <c r="H4" s="23"/>
    </row>
    <row r="5" spans="1:8" ht="19.5" customHeight="1">
      <c r="A5" s="216" t="s">
        <v>68</v>
      </c>
      <c r="B5" s="217"/>
      <c r="C5" s="221" t="s">
        <v>258</v>
      </c>
      <c r="D5" s="223" t="s">
        <v>173</v>
      </c>
      <c r="E5" s="225" t="s">
        <v>58</v>
      </c>
      <c r="F5" s="227" t="s">
        <v>259</v>
      </c>
      <c r="G5" s="225" t="s">
        <v>260</v>
      </c>
      <c r="H5" s="23"/>
    </row>
    <row r="6" spans="1:8" ht="27" customHeight="1">
      <c r="A6" s="35" t="s">
        <v>78</v>
      </c>
      <c r="B6" s="34" t="s">
        <v>79</v>
      </c>
      <c r="C6" s="222"/>
      <c r="D6" s="224"/>
      <c r="E6" s="226"/>
      <c r="F6" s="228"/>
      <c r="G6" s="226"/>
      <c r="H6" s="23"/>
    </row>
    <row r="7" spans="1:8" ht="19.5" customHeight="1">
      <c r="A7" s="218" t="s">
        <v>58</v>
      </c>
      <c r="B7" s="219"/>
      <c r="C7" s="219"/>
      <c r="D7" s="220"/>
      <c r="E7" s="18">
        <f>E8+E17+E33</f>
        <v>17874530</v>
      </c>
      <c r="F7" s="18">
        <f>F8+F17+F33</f>
        <v>15763987</v>
      </c>
      <c r="G7" s="18">
        <f>G8+G17+G33</f>
        <v>2110543</v>
      </c>
      <c r="H7" s="24"/>
    </row>
    <row r="8" spans="1:8" ht="19.5" customHeight="1">
      <c r="A8" s="17"/>
      <c r="B8" s="36"/>
      <c r="D8" s="17" t="s">
        <v>155</v>
      </c>
      <c r="E8" s="18">
        <f>SUM(E9:E16)</f>
        <v>14879383</v>
      </c>
      <c r="F8" s="18">
        <f>SUM(F9:F16)</f>
        <v>14879383</v>
      </c>
      <c r="G8" s="18"/>
      <c r="H8" s="24"/>
    </row>
    <row r="9" spans="1:8" ht="19.5" customHeight="1">
      <c r="A9" s="18">
        <v>301</v>
      </c>
      <c r="B9" s="37" t="s">
        <v>92</v>
      </c>
      <c r="C9" s="38">
        <v>208260</v>
      </c>
      <c r="D9" s="37" t="s">
        <v>174</v>
      </c>
      <c r="E9" s="21">
        <v>4841256</v>
      </c>
      <c r="F9" s="21">
        <v>4841256</v>
      </c>
      <c r="G9" s="18">
        <f>SUM(G10:G16)</f>
        <v>0</v>
      </c>
      <c r="H9" s="24"/>
    </row>
    <row r="10" spans="1:8" ht="19.5" customHeight="1">
      <c r="A10" s="18">
        <v>301</v>
      </c>
      <c r="B10" s="39" t="s">
        <v>82</v>
      </c>
      <c r="C10" s="38">
        <v>208260</v>
      </c>
      <c r="D10" s="37" t="s">
        <v>175</v>
      </c>
      <c r="E10" s="21">
        <v>1080444</v>
      </c>
      <c r="F10" s="21">
        <v>1080444</v>
      </c>
      <c r="G10" s="18">
        <v>0</v>
      </c>
      <c r="H10" s="23"/>
    </row>
    <row r="11" spans="1:8" ht="19.5" customHeight="1">
      <c r="A11" s="18">
        <v>301</v>
      </c>
      <c r="B11" s="39" t="s">
        <v>261</v>
      </c>
      <c r="C11" s="38">
        <v>208260</v>
      </c>
      <c r="D11" s="37" t="s">
        <v>178</v>
      </c>
      <c r="E11" s="21">
        <v>3935616</v>
      </c>
      <c r="F11" s="21">
        <v>3935616</v>
      </c>
      <c r="G11" s="18">
        <v>0</v>
      </c>
      <c r="H11" s="40"/>
    </row>
    <row r="12" spans="1:8" ht="19.5" customHeight="1">
      <c r="A12" s="18">
        <v>301</v>
      </c>
      <c r="B12" s="39" t="s">
        <v>262</v>
      </c>
      <c r="C12" s="38">
        <v>208260</v>
      </c>
      <c r="D12" s="37" t="s">
        <v>179</v>
      </c>
      <c r="E12" s="21">
        <v>1577171</v>
      </c>
      <c r="F12" s="21">
        <v>1577171</v>
      </c>
      <c r="G12" s="18">
        <v>0</v>
      </c>
      <c r="H12" s="40"/>
    </row>
    <row r="13" spans="1:8" ht="19.5" customHeight="1">
      <c r="A13" s="18">
        <v>301</v>
      </c>
      <c r="B13" s="39" t="s">
        <v>263</v>
      </c>
      <c r="C13" s="38">
        <v>208260</v>
      </c>
      <c r="D13" s="37" t="s">
        <v>181</v>
      </c>
      <c r="E13" s="21">
        <v>640632</v>
      </c>
      <c r="F13" s="21">
        <v>640632</v>
      </c>
      <c r="G13" s="18">
        <v>0</v>
      </c>
      <c r="H13" s="40"/>
    </row>
    <row r="14" spans="1:8" ht="19.5" customHeight="1">
      <c r="A14" s="18">
        <v>301</v>
      </c>
      <c r="B14" s="37">
        <v>12</v>
      </c>
      <c r="C14" s="38">
        <v>208260</v>
      </c>
      <c r="D14" s="37" t="s">
        <v>183</v>
      </c>
      <c r="E14" s="21">
        <v>37386</v>
      </c>
      <c r="F14" s="21">
        <v>37386</v>
      </c>
      <c r="G14" s="18">
        <v>0</v>
      </c>
      <c r="H14" s="40"/>
    </row>
    <row r="15" spans="1:8" ht="19.5" customHeight="1">
      <c r="A15" s="18">
        <v>301</v>
      </c>
      <c r="B15" s="37" t="s">
        <v>264</v>
      </c>
      <c r="C15" s="38">
        <v>208260</v>
      </c>
      <c r="D15" s="37" t="s">
        <v>93</v>
      </c>
      <c r="E15" s="21">
        <v>1182878</v>
      </c>
      <c r="F15" s="21">
        <v>1182878</v>
      </c>
      <c r="G15" s="18">
        <v>0</v>
      </c>
      <c r="H15" s="40"/>
    </row>
    <row r="16" spans="1:8" ht="19.5" customHeight="1">
      <c r="A16" s="18">
        <v>301</v>
      </c>
      <c r="B16" s="37" t="s">
        <v>160</v>
      </c>
      <c r="C16" s="38">
        <v>208260</v>
      </c>
      <c r="D16" s="37" t="s">
        <v>185</v>
      </c>
      <c r="E16" s="21">
        <v>1584000</v>
      </c>
      <c r="F16" s="21">
        <v>1584000</v>
      </c>
      <c r="G16" s="18">
        <v>0</v>
      </c>
      <c r="H16" s="40"/>
    </row>
    <row r="17" spans="1:8" ht="19.5" customHeight="1">
      <c r="A17" s="17"/>
      <c r="B17" s="17"/>
      <c r="C17" s="17"/>
      <c r="D17" s="39" t="s">
        <v>164</v>
      </c>
      <c r="E17" s="18">
        <f>SUM(E18:E32)</f>
        <v>2110543</v>
      </c>
      <c r="F17" s="18">
        <f>SUM(F18:F32)</f>
        <v>0</v>
      </c>
      <c r="G17" s="18">
        <f>SUM(G18:G32)</f>
        <v>2110543</v>
      </c>
      <c r="H17" s="40"/>
    </row>
    <row r="18" spans="1:8" ht="19.5" customHeight="1">
      <c r="A18" s="18">
        <v>302</v>
      </c>
      <c r="B18" s="37" t="s">
        <v>92</v>
      </c>
      <c r="C18" s="38">
        <v>208260</v>
      </c>
      <c r="D18" s="37" t="s">
        <v>265</v>
      </c>
      <c r="E18" s="18">
        <v>475000</v>
      </c>
      <c r="F18" s="18"/>
      <c r="G18" s="18">
        <v>475000</v>
      </c>
      <c r="H18" s="40"/>
    </row>
    <row r="19" spans="1:8" ht="19.5" customHeight="1">
      <c r="A19" s="18">
        <v>302</v>
      </c>
      <c r="B19" s="37" t="s">
        <v>82</v>
      </c>
      <c r="C19" s="38">
        <v>208260</v>
      </c>
      <c r="D19" s="37" t="s">
        <v>187</v>
      </c>
      <c r="E19" s="18">
        <v>30000</v>
      </c>
      <c r="F19" s="18">
        <v>0</v>
      </c>
      <c r="G19" s="18">
        <v>30000</v>
      </c>
      <c r="H19" s="40"/>
    </row>
    <row r="20" spans="1:8" ht="19.5" customHeight="1">
      <c r="A20" s="18">
        <v>302</v>
      </c>
      <c r="B20" s="39" t="s">
        <v>85</v>
      </c>
      <c r="C20" s="38">
        <v>208260</v>
      </c>
      <c r="D20" s="37" t="s">
        <v>190</v>
      </c>
      <c r="E20" s="18">
        <v>146000</v>
      </c>
      <c r="F20" s="18">
        <v>0</v>
      </c>
      <c r="G20" s="18">
        <v>146000</v>
      </c>
      <c r="H20" s="40"/>
    </row>
    <row r="21" spans="1:8" ht="19.5" customHeight="1">
      <c r="A21" s="18">
        <v>302</v>
      </c>
      <c r="B21" s="37" t="s">
        <v>266</v>
      </c>
      <c r="C21" s="38">
        <v>208260</v>
      </c>
      <c r="D21" s="37" t="s">
        <v>191</v>
      </c>
      <c r="E21" s="18">
        <v>160000</v>
      </c>
      <c r="F21" s="18">
        <v>0</v>
      </c>
      <c r="G21" s="18">
        <v>160000</v>
      </c>
      <c r="H21" s="40"/>
    </row>
    <row r="22" spans="1:8" ht="19.5" customHeight="1">
      <c r="A22" s="18">
        <v>302</v>
      </c>
      <c r="B22" s="41" t="s">
        <v>261</v>
      </c>
      <c r="C22" s="38">
        <v>208260</v>
      </c>
      <c r="D22" s="42" t="s">
        <v>192</v>
      </c>
      <c r="E22" s="18">
        <v>18000</v>
      </c>
      <c r="F22" s="18">
        <v>0</v>
      </c>
      <c r="G22" s="18">
        <v>18000</v>
      </c>
      <c r="H22" s="40"/>
    </row>
    <row r="23" spans="1:8" ht="19.5" customHeight="1">
      <c r="A23" s="18">
        <v>302</v>
      </c>
      <c r="B23" s="41" t="s">
        <v>267</v>
      </c>
      <c r="C23" s="38">
        <v>208260</v>
      </c>
      <c r="D23" s="42" t="s">
        <v>194</v>
      </c>
      <c r="E23" s="18">
        <v>60000</v>
      </c>
      <c r="F23" s="18">
        <v>0</v>
      </c>
      <c r="G23" s="18">
        <v>60000</v>
      </c>
      <c r="H23" s="40"/>
    </row>
    <row r="24" spans="1:8" ht="19.5" customHeight="1">
      <c r="A24" s="18">
        <v>302</v>
      </c>
      <c r="B24" s="41" t="s">
        <v>89</v>
      </c>
      <c r="C24" s="38">
        <v>208260</v>
      </c>
      <c r="D24" s="42" t="s">
        <v>195</v>
      </c>
      <c r="E24" s="18">
        <v>140000</v>
      </c>
      <c r="F24" s="18">
        <v>0</v>
      </c>
      <c r="G24" s="18">
        <v>140000</v>
      </c>
      <c r="H24" s="40"/>
    </row>
    <row r="25" spans="1:8" ht="19.5" customHeight="1">
      <c r="A25" s="18">
        <v>302</v>
      </c>
      <c r="B25" s="41" t="s">
        <v>268</v>
      </c>
      <c r="C25" s="38">
        <v>208260</v>
      </c>
      <c r="D25" s="42" t="s">
        <v>197</v>
      </c>
      <c r="E25" s="18">
        <v>160000</v>
      </c>
      <c r="F25" s="18">
        <v>0</v>
      </c>
      <c r="G25" s="18">
        <v>160000</v>
      </c>
      <c r="H25" s="40"/>
    </row>
    <row r="26" spans="1:7" ht="19.5" customHeight="1">
      <c r="A26" s="18">
        <v>302</v>
      </c>
      <c r="B26" s="41" t="s">
        <v>269</v>
      </c>
      <c r="C26" s="38">
        <v>208260</v>
      </c>
      <c r="D26" s="42" t="s">
        <v>199</v>
      </c>
      <c r="E26" s="18">
        <v>90000</v>
      </c>
      <c r="F26" s="18">
        <v>0</v>
      </c>
      <c r="G26" s="18">
        <v>90000</v>
      </c>
    </row>
    <row r="27" spans="1:7" ht="19.5" customHeight="1">
      <c r="A27" s="18">
        <v>302</v>
      </c>
      <c r="B27" s="41" t="s">
        <v>270</v>
      </c>
      <c r="C27" s="38">
        <v>208260</v>
      </c>
      <c r="D27" s="42" t="s">
        <v>200</v>
      </c>
      <c r="E27" s="18">
        <v>150000</v>
      </c>
      <c r="F27" s="18">
        <v>0</v>
      </c>
      <c r="G27" s="18">
        <v>150000</v>
      </c>
    </row>
    <row r="28" spans="1:7" ht="19.5" customHeight="1">
      <c r="A28" s="18">
        <v>302</v>
      </c>
      <c r="B28" s="41" t="s">
        <v>271</v>
      </c>
      <c r="C28" s="38">
        <v>208260</v>
      </c>
      <c r="D28" s="42" t="s">
        <v>201</v>
      </c>
      <c r="E28" s="18">
        <v>27000</v>
      </c>
      <c r="F28" s="18">
        <v>0</v>
      </c>
      <c r="G28" s="18">
        <v>27000</v>
      </c>
    </row>
    <row r="29" spans="1:7" ht="19.5" customHeight="1">
      <c r="A29" s="18">
        <v>302</v>
      </c>
      <c r="B29" s="41" t="s">
        <v>272</v>
      </c>
      <c r="C29" s="38">
        <v>208260</v>
      </c>
      <c r="D29" s="42" t="s">
        <v>205</v>
      </c>
      <c r="E29" s="18">
        <v>125600</v>
      </c>
      <c r="F29" s="18"/>
      <c r="G29" s="18">
        <v>125600</v>
      </c>
    </row>
    <row r="30" spans="1:7" ht="19.5" customHeight="1">
      <c r="A30" s="18">
        <v>302</v>
      </c>
      <c r="B30" s="41" t="s">
        <v>273</v>
      </c>
      <c r="C30" s="38">
        <v>208260</v>
      </c>
      <c r="D30" s="42" t="s">
        <v>207</v>
      </c>
      <c r="E30" s="18">
        <v>250820</v>
      </c>
      <c r="F30" s="18"/>
      <c r="G30" s="18">
        <v>250820</v>
      </c>
    </row>
    <row r="31" spans="1:7" ht="19.5" customHeight="1">
      <c r="A31" s="18">
        <v>302</v>
      </c>
      <c r="B31" s="42">
        <v>29</v>
      </c>
      <c r="C31" s="43">
        <v>208260</v>
      </c>
      <c r="D31" s="42" t="s">
        <v>208</v>
      </c>
      <c r="E31" s="18">
        <v>253123</v>
      </c>
      <c r="F31" s="18"/>
      <c r="G31" s="18">
        <v>253123</v>
      </c>
    </row>
    <row r="32" spans="1:7" ht="19.5" customHeight="1">
      <c r="A32" s="18">
        <v>302</v>
      </c>
      <c r="B32" s="42" t="s">
        <v>160</v>
      </c>
      <c r="C32" s="43">
        <v>208260</v>
      </c>
      <c r="D32" s="42" t="s">
        <v>212</v>
      </c>
      <c r="E32" s="18">
        <v>25000</v>
      </c>
      <c r="F32" s="18"/>
      <c r="G32" s="18">
        <v>25000</v>
      </c>
    </row>
    <row r="33" spans="1:7" ht="19.5" customHeight="1">
      <c r="A33" s="16"/>
      <c r="B33" s="17"/>
      <c r="C33" s="17"/>
      <c r="D33" s="39" t="s">
        <v>165</v>
      </c>
      <c r="E33" s="18">
        <f>E34+E35+E36+E37</f>
        <v>884604</v>
      </c>
      <c r="F33" s="18">
        <f>F34+F35+F36+F37</f>
        <v>884604</v>
      </c>
      <c r="G33" s="18"/>
    </row>
    <row r="34" spans="1:7" ht="19.5" customHeight="1">
      <c r="A34" s="21">
        <v>303</v>
      </c>
      <c r="B34" s="41" t="s">
        <v>82</v>
      </c>
      <c r="C34" s="38">
        <v>208260</v>
      </c>
      <c r="D34" s="38" t="s">
        <v>158</v>
      </c>
      <c r="E34" s="21">
        <v>7080</v>
      </c>
      <c r="F34" s="21">
        <v>7080</v>
      </c>
      <c r="G34" s="18"/>
    </row>
    <row r="35" spans="1:7" ht="19.5" customHeight="1">
      <c r="A35" s="21">
        <v>303</v>
      </c>
      <c r="B35" s="41" t="s">
        <v>85</v>
      </c>
      <c r="C35" s="38">
        <v>208260</v>
      </c>
      <c r="D35" s="38" t="s">
        <v>159</v>
      </c>
      <c r="E35" s="21">
        <v>48384</v>
      </c>
      <c r="F35" s="21">
        <v>48384</v>
      </c>
      <c r="G35" s="18"/>
    </row>
    <row r="36" spans="1:7" ht="19.5" customHeight="1">
      <c r="A36" s="21">
        <v>303</v>
      </c>
      <c r="B36" s="41" t="s">
        <v>267</v>
      </c>
      <c r="C36" s="38">
        <v>208260</v>
      </c>
      <c r="D36" s="38" t="s">
        <v>220</v>
      </c>
      <c r="E36" s="21">
        <v>1140</v>
      </c>
      <c r="F36" s="21">
        <v>1140</v>
      </c>
      <c r="G36" s="18"/>
    </row>
    <row r="37" spans="1:7" ht="19.5" customHeight="1">
      <c r="A37" s="21">
        <v>303</v>
      </c>
      <c r="B37" s="41" t="s">
        <v>160</v>
      </c>
      <c r="C37" s="38">
        <v>208260</v>
      </c>
      <c r="D37" s="42" t="s">
        <v>161</v>
      </c>
      <c r="E37" s="21">
        <v>828000</v>
      </c>
      <c r="F37" s="21">
        <v>828000</v>
      </c>
      <c r="G37" s="18"/>
    </row>
  </sheetData>
  <sheetProtection/>
  <mergeCells count="10">
    <mergeCell ref="A7:D7"/>
    <mergeCell ref="C5:C6"/>
    <mergeCell ref="D5:D6"/>
    <mergeCell ref="E5:E6"/>
    <mergeCell ref="A2:G2"/>
    <mergeCell ref="A3:D3"/>
    <mergeCell ref="E4:G4"/>
    <mergeCell ref="A5:B5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98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8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.33203125" style="0" customWidth="1"/>
    <col min="4" max="4" width="12.83203125" style="45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47"/>
      <c r="B1" s="48"/>
      <c r="C1" s="48"/>
      <c r="D1" s="49"/>
      <c r="E1" s="48"/>
      <c r="F1" s="232" t="s">
        <v>283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</row>
    <row r="2" spans="1:243" ht="19.5" customHeight="1">
      <c r="A2" s="162" t="s">
        <v>284</v>
      </c>
      <c r="B2" s="162"/>
      <c r="C2" s="162"/>
      <c r="D2" s="162"/>
      <c r="E2" s="162"/>
      <c r="F2" s="162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</row>
    <row r="3" spans="1:243" ht="19.5" customHeight="1">
      <c r="A3" s="214" t="s">
        <v>5</v>
      </c>
      <c r="B3" s="214"/>
      <c r="C3" s="214"/>
      <c r="D3" s="214"/>
      <c r="E3" s="68"/>
      <c r="F3" s="6" t="s">
        <v>6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</row>
    <row r="4" spans="1:243" ht="19.5" customHeight="1">
      <c r="A4" s="69" t="s">
        <v>68</v>
      </c>
      <c r="B4" s="233"/>
      <c r="C4" s="234"/>
      <c r="D4" s="235" t="s">
        <v>69</v>
      </c>
      <c r="E4" s="183" t="s">
        <v>285</v>
      </c>
      <c r="F4" s="170" t="s">
        <v>71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</row>
    <row r="5" spans="1:243" ht="19.5" customHeight="1">
      <c r="A5" s="54" t="s">
        <v>78</v>
      </c>
      <c r="B5" s="35" t="s">
        <v>79</v>
      </c>
      <c r="C5" s="34" t="s">
        <v>80</v>
      </c>
      <c r="D5" s="235"/>
      <c r="E5" s="183"/>
      <c r="F5" s="170"/>
      <c r="G5" s="236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</row>
    <row r="6" spans="1:243" ht="19.5" customHeight="1">
      <c r="A6" s="237"/>
      <c r="B6" s="237"/>
      <c r="C6" s="237"/>
      <c r="D6" s="238"/>
      <c r="E6" s="239"/>
      <c r="F6" s="111"/>
      <c r="G6" s="236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0"/>
      <c r="FL6" s="240"/>
      <c r="FM6" s="240"/>
      <c r="FN6" s="240"/>
      <c r="FO6" s="240"/>
      <c r="FP6" s="240"/>
      <c r="FQ6" s="240"/>
      <c r="FR6" s="240"/>
      <c r="FS6" s="240"/>
      <c r="FT6" s="240"/>
      <c r="FU6" s="240"/>
      <c r="FV6" s="240"/>
      <c r="FW6" s="240"/>
      <c r="FX6" s="240"/>
      <c r="FY6" s="240"/>
      <c r="FZ6" s="240"/>
      <c r="GA6" s="240"/>
      <c r="GB6" s="240"/>
      <c r="GC6" s="240"/>
      <c r="GD6" s="240"/>
      <c r="GE6" s="240"/>
      <c r="GF6" s="240"/>
      <c r="GG6" s="240"/>
      <c r="GH6" s="240"/>
      <c r="GI6" s="240"/>
      <c r="GJ6" s="240"/>
      <c r="GK6" s="240"/>
      <c r="GL6" s="240"/>
      <c r="GM6" s="240"/>
      <c r="GN6" s="240"/>
      <c r="GO6" s="240"/>
      <c r="GP6" s="240"/>
      <c r="GQ6" s="240"/>
      <c r="GR6" s="240"/>
      <c r="GS6" s="240"/>
      <c r="GT6" s="240"/>
      <c r="GU6" s="240"/>
      <c r="GV6" s="240"/>
      <c r="GW6" s="240"/>
      <c r="GX6" s="240"/>
      <c r="GY6" s="240"/>
      <c r="GZ6" s="240"/>
      <c r="HA6" s="240"/>
      <c r="HB6" s="240"/>
      <c r="HC6" s="240"/>
      <c r="HD6" s="240"/>
      <c r="HE6" s="240"/>
      <c r="HF6" s="240"/>
      <c r="HG6" s="240"/>
      <c r="HH6" s="240"/>
      <c r="HI6" s="240"/>
      <c r="HJ6" s="240"/>
      <c r="HK6" s="240"/>
      <c r="HL6" s="240"/>
      <c r="HM6" s="240"/>
      <c r="HN6" s="240"/>
      <c r="HO6" s="240"/>
      <c r="HP6" s="240"/>
      <c r="HQ6" s="240"/>
      <c r="HR6" s="240"/>
      <c r="HS6" s="240"/>
      <c r="HT6" s="240"/>
      <c r="HU6" s="240"/>
      <c r="HV6" s="240"/>
      <c r="HW6" s="240"/>
      <c r="HX6" s="240"/>
      <c r="HY6" s="240"/>
      <c r="HZ6" s="240"/>
      <c r="IA6" s="240"/>
      <c r="IB6" s="240"/>
      <c r="IC6" s="240"/>
      <c r="ID6" s="240"/>
      <c r="IE6" s="240"/>
      <c r="IF6" s="240"/>
      <c r="IG6" s="240"/>
      <c r="IH6" s="240"/>
      <c r="II6" s="240"/>
    </row>
    <row r="7" spans="1:243" ht="19.5" customHeight="1">
      <c r="A7" s="241"/>
      <c r="B7" s="241"/>
      <c r="C7" s="241"/>
      <c r="D7" s="238"/>
      <c r="E7" s="239"/>
      <c r="F7" s="111"/>
      <c r="G7" s="236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</row>
    <row r="8" spans="1:243" ht="19.5" customHeight="1">
      <c r="A8" s="242"/>
      <c r="B8" s="242"/>
      <c r="C8" s="242"/>
      <c r="D8" s="243"/>
      <c r="E8" s="244"/>
      <c r="F8" s="10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</row>
  </sheetData>
  <mergeCells count="5">
    <mergeCell ref="A2:F2"/>
    <mergeCell ref="A3:D3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usq</cp:lastModifiedBy>
  <cp:lastPrinted>2019-02-13T03:43:45Z</cp:lastPrinted>
  <dcterms:created xsi:type="dcterms:W3CDTF">2017-02-22T01:19:27Z</dcterms:created>
  <dcterms:modified xsi:type="dcterms:W3CDTF">2020-05-20T07:40:23Z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