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560" activeTab="1"/>
  </bookViews>
  <sheets>
    <sheet name="资金规模" sheetId="6" r:id="rId1"/>
    <sheet name="项目表" sheetId="7" r:id="rId2"/>
  </sheets>
  <definedNames>
    <definedName name="_xlnm.Print_Area" localSheetId="0">资金规模!$A$1:$C$25</definedName>
    <definedName name="_xlnm.Print_Titles" localSheetId="0">资金规模!$4:$4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<sst xmlns="http://schemas.openxmlformats.org/spreadsheetml/2006/main" count="85" uniqueCount="73">
  <si>
    <t>附件1</t>
  </si>
  <si>
    <t>大竹县2024统筹整合财政涉农资金汇总表</t>
  </si>
  <si>
    <t>单位：万元</t>
  </si>
  <si>
    <t>统筹整合财政涉农资金类型</t>
  </si>
  <si>
    <t>年度纳入
整合资金规模</t>
  </si>
  <si>
    <t>年度计划
整合资金规模</t>
  </si>
  <si>
    <t>合  计</t>
  </si>
  <si>
    <t>一、中央确定统筹整合涉农资金小计</t>
  </si>
  <si>
    <t>二、省级确定统筹整合涉农资金小计</t>
  </si>
  <si>
    <r>
      <rPr>
        <sz val="10"/>
        <rFont val="仿宋"/>
        <charset val="134"/>
      </rPr>
      <t>1.省级财政衔接推进乡村振兴补助资金</t>
    </r>
    <r>
      <rPr>
        <b/>
        <sz val="10"/>
        <rFont val="仿宋"/>
        <charset val="134"/>
      </rPr>
      <t>（川财农〔2023〕146号）</t>
    </r>
  </si>
  <si>
    <t>2.省级水利发展专项资金</t>
  </si>
  <si>
    <t>3.省级现代农业发展工程资金</t>
  </si>
  <si>
    <t>4.农田建设资金</t>
  </si>
  <si>
    <t>5.省级林业改革发展专项资金（国土绿化、林草产业发展支出方向及自然保护地能力建设支出方向中的省级自然保护地建设补助）</t>
  </si>
  <si>
    <t>6.省级林业生态保护恢复专项资金（草原生态修复治理资金）</t>
  </si>
  <si>
    <r>
      <rPr>
        <sz val="10"/>
        <rFont val="仿宋"/>
        <charset val="134"/>
      </rPr>
      <t>7.农村综合改革转移支付资金</t>
    </r>
    <r>
      <rPr>
        <b/>
        <sz val="10"/>
        <rFont val="仿宋"/>
        <charset val="134"/>
      </rPr>
      <t>（川财农〔2023〕158 号）</t>
    </r>
  </si>
  <si>
    <t>8.省级交通建设资金（支持农村公路部分）</t>
  </si>
  <si>
    <t>9.农村危房改造补助资金</t>
  </si>
  <si>
    <t>10.产粮大县（市）奖励资金</t>
  </si>
  <si>
    <t>11.农村饮水安全工程专项资金</t>
  </si>
  <si>
    <t>12.民族地区开发资金（用于农业生产发展和农村基础设施建设部分）</t>
  </si>
  <si>
    <t>13.省预算内基本建设投资用于“三农”建设部分（不包括重大引调水工程、重点水源工程、江河湖泊治理骨干重大工程、跨界河流开发治理工程、新建大型灌区、大中型灌区续建配套和节水改造、大中型病险水库水闸除险加固、生态建设方面的支出）（川财建〔2022〕137号）</t>
  </si>
  <si>
    <t>三、市（州）本级投入涉农资金小计</t>
  </si>
  <si>
    <t>市级财政衔接推进乡村振兴补助资金</t>
  </si>
  <si>
    <t>四、县（市、区）本级投入涉农资金小计</t>
  </si>
  <si>
    <t>县级财政衔接推进乡村振兴补助资金</t>
  </si>
  <si>
    <t xml:space="preserve">  </t>
  </si>
  <si>
    <r>
      <rPr>
        <sz val="14"/>
        <rFont val="黑体"/>
        <charset val="134"/>
      </rPr>
      <t>附件</t>
    </r>
    <r>
      <rPr>
        <sz val="14"/>
        <rFont val="Times New Roman"/>
        <charset val="134"/>
      </rPr>
      <t>2</t>
    </r>
  </si>
  <si>
    <r>
      <rPr>
        <sz val="20"/>
        <rFont val="Times New Roman"/>
        <charset val="134"/>
      </rPr>
      <t xml:space="preserve">          </t>
    </r>
    <r>
      <rPr>
        <sz val="20"/>
        <rFont val="方正小标宋简体"/>
        <charset val="134"/>
      </rPr>
      <t>大竹县</t>
    </r>
    <r>
      <rPr>
        <sz val="20"/>
        <rFont val="Times New Roman"/>
        <charset val="134"/>
      </rPr>
      <t>2024</t>
    </r>
    <r>
      <rPr>
        <sz val="20"/>
        <rFont val="方正小标宋简体"/>
        <charset val="134"/>
      </rPr>
      <t>年统筹整合财政涉农资金使用安排项目表</t>
    </r>
  </si>
  <si>
    <r>
      <rPr>
        <sz val="9"/>
        <rFont val="Times New Roman"/>
        <charset val="134"/>
      </rPr>
      <t xml:space="preserve">              </t>
    </r>
    <r>
      <rPr>
        <sz val="9"/>
        <rFont val="仿宋_GB2312"/>
        <charset val="134"/>
      </rPr>
      <t>单位：万元</t>
    </r>
  </si>
  <si>
    <t>项目类别和名称</t>
  </si>
  <si>
    <t>建设任务</t>
  </si>
  <si>
    <r>
      <rPr>
        <b/>
        <sz val="11"/>
        <rFont val="仿宋_GB2312"/>
        <charset val="134"/>
      </rPr>
      <t>整合后资金</t>
    </r>
    <r>
      <rPr>
        <b/>
        <sz val="11"/>
        <rFont val="Times New Roman"/>
        <charset val="134"/>
      </rPr>
      <t xml:space="preserve">
</t>
    </r>
    <r>
      <rPr>
        <b/>
        <sz val="11"/>
        <rFont val="仿宋_GB2312"/>
        <charset val="134"/>
      </rPr>
      <t>使用监管</t>
    </r>
    <r>
      <rPr>
        <b/>
        <sz val="11"/>
        <rFont val="Times New Roman"/>
        <charset val="134"/>
      </rPr>
      <t xml:space="preserve">
</t>
    </r>
    <r>
      <rPr>
        <b/>
        <sz val="11"/>
        <rFont val="仿宋_GB2312"/>
        <charset val="134"/>
      </rPr>
      <t>责任单位</t>
    </r>
  </si>
  <si>
    <t>项目成效</t>
  </si>
  <si>
    <t>实施地点</t>
  </si>
  <si>
    <r>
      <rPr>
        <b/>
        <sz val="11"/>
        <rFont val="仿宋_GB2312"/>
        <charset val="134"/>
      </rPr>
      <t>建设规模及</t>
    </r>
    <r>
      <rPr>
        <b/>
        <sz val="11"/>
        <rFont val="Times New Roman"/>
        <charset val="134"/>
      </rPr>
      <t xml:space="preserve">
</t>
    </r>
    <r>
      <rPr>
        <b/>
        <sz val="11"/>
        <rFont val="仿宋_GB2312"/>
        <charset val="134"/>
      </rPr>
      <t>内容</t>
    </r>
  </si>
  <si>
    <t>建设标准</t>
  </si>
  <si>
    <r>
      <rPr>
        <b/>
        <sz val="11"/>
        <rFont val="仿宋_GB2312"/>
        <charset val="134"/>
      </rPr>
      <t>建设</t>
    </r>
    <r>
      <rPr>
        <b/>
        <sz val="11"/>
        <rFont val="Times New Roman"/>
        <charset val="134"/>
      </rPr>
      <t xml:space="preserve">
</t>
    </r>
    <r>
      <rPr>
        <b/>
        <sz val="11"/>
        <rFont val="仿宋_GB2312"/>
        <charset val="134"/>
      </rPr>
      <t>进度</t>
    </r>
    <r>
      <rPr>
        <b/>
        <sz val="11"/>
        <rFont val="Times New Roman"/>
        <charset val="134"/>
      </rPr>
      <t xml:space="preserve">
</t>
    </r>
    <r>
      <rPr>
        <b/>
        <sz val="11"/>
        <rFont val="仿宋_GB2312"/>
        <charset val="134"/>
      </rPr>
      <t>计划</t>
    </r>
  </si>
  <si>
    <t>整合涉农资金投入</t>
  </si>
  <si>
    <r>
      <rPr>
        <b/>
        <sz val="11"/>
        <rFont val="仿宋_GB2312"/>
        <charset val="134"/>
      </rPr>
      <t>整合涉农</t>
    </r>
    <r>
      <rPr>
        <b/>
        <sz val="11"/>
        <rFont val="Times New Roman"/>
        <charset val="134"/>
      </rPr>
      <t xml:space="preserve">
</t>
    </r>
    <r>
      <rPr>
        <b/>
        <sz val="11"/>
        <rFont val="仿宋_GB2312"/>
        <charset val="134"/>
      </rPr>
      <t>资金来源</t>
    </r>
    <r>
      <rPr>
        <b/>
        <sz val="11"/>
        <rFont val="Times New Roman"/>
        <charset val="134"/>
      </rPr>
      <t xml:space="preserve">
</t>
    </r>
    <r>
      <rPr>
        <b/>
        <sz val="11"/>
        <rFont val="仿宋_GB2312"/>
        <charset val="134"/>
      </rPr>
      <t>（要说明资金来源层级）</t>
    </r>
  </si>
  <si>
    <r>
      <rPr>
        <b/>
        <sz val="9"/>
        <rFont val="仿宋_GB2312"/>
        <charset val="134"/>
      </rPr>
      <t>惠及</t>
    </r>
    <r>
      <rPr>
        <b/>
        <sz val="9"/>
        <rFont val="Times New Roman"/>
        <charset val="134"/>
      </rPr>
      <t xml:space="preserve">
</t>
    </r>
    <r>
      <rPr>
        <b/>
        <sz val="9"/>
        <rFont val="仿宋_GB2312"/>
        <charset val="134"/>
      </rPr>
      <t>已退出贫困村、重点帮扶村</t>
    </r>
    <r>
      <rPr>
        <b/>
        <sz val="9"/>
        <rFont val="Times New Roman"/>
        <charset val="134"/>
      </rPr>
      <t xml:space="preserve">
</t>
    </r>
    <r>
      <rPr>
        <b/>
        <sz val="9"/>
        <rFont val="仿宋_GB2312"/>
        <charset val="134"/>
      </rPr>
      <t>（个）</t>
    </r>
  </si>
  <si>
    <r>
      <rPr>
        <b/>
        <sz val="9"/>
        <rFont val="仿宋_GB2312"/>
        <charset val="134"/>
      </rPr>
      <t>惠及</t>
    </r>
    <r>
      <rPr>
        <b/>
        <sz val="9"/>
        <rFont val="Times New Roman"/>
        <charset val="134"/>
      </rPr>
      <t xml:space="preserve">
</t>
    </r>
    <r>
      <rPr>
        <b/>
        <sz val="9"/>
        <rFont val="仿宋_GB2312"/>
        <charset val="134"/>
      </rPr>
      <t>脱贫户、监测户</t>
    </r>
    <r>
      <rPr>
        <b/>
        <sz val="9"/>
        <rFont val="Times New Roman"/>
        <charset val="134"/>
      </rPr>
      <t xml:space="preserve">
</t>
    </r>
    <r>
      <rPr>
        <b/>
        <sz val="9"/>
        <rFont val="仿宋_GB2312"/>
        <charset val="134"/>
      </rPr>
      <t>（户）</t>
    </r>
  </si>
  <si>
    <r>
      <rPr>
        <b/>
        <sz val="11"/>
        <rFont val="仿宋_GB2312"/>
        <charset val="134"/>
      </rPr>
      <t>合计</t>
    </r>
  </si>
  <si>
    <t>—</t>
  </si>
  <si>
    <r>
      <rPr>
        <b/>
        <sz val="11"/>
        <rFont val="仿宋_GB2312"/>
        <charset val="134"/>
      </rPr>
      <t>一、基础设施</t>
    </r>
  </si>
  <si>
    <r>
      <rPr>
        <b/>
        <sz val="11"/>
        <rFont val="仿宋_GB2312"/>
        <charset val="134"/>
      </rPr>
      <t>（一）交通</t>
    </r>
  </si>
  <si>
    <r>
      <rPr>
        <b/>
        <sz val="11"/>
        <rFont val="Times New Roman"/>
        <charset val="134"/>
      </rPr>
      <t>1.</t>
    </r>
    <r>
      <rPr>
        <b/>
        <sz val="11"/>
        <rFont val="仿宋_GB2312"/>
        <charset val="134"/>
      </rPr>
      <t>村内道路</t>
    </r>
  </si>
  <si>
    <t>村内道路</t>
  </si>
  <si>
    <t>文星镇龙门村</t>
  </si>
  <si>
    <t>0.62公里</t>
  </si>
  <si>
    <r>
      <rPr>
        <sz val="10"/>
        <rFont val="仿宋_GB2312"/>
        <charset val="134"/>
      </rPr>
      <t>3.5</t>
    </r>
    <r>
      <rPr>
        <sz val="10"/>
        <color theme="1"/>
        <rFont val="仿宋_GB2312"/>
        <charset val="134"/>
      </rPr>
      <t>米宽、0.2米厚、砼C30</t>
    </r>
  </si>
  <si>
    <r>
      <rPr>
        <sz val="10"/>
        <rFont val="仿宋_GB2312"/>
        <charset val="134"/>
      </rPr>
      <t>计划</t>
    </r>
    <r>
      <rPr>
        <sz val="10"/>
        <color theme="1"/>
        <rFont val="仿宋_GB2312"/>
        <charset val="134"/>
      </rPr>
      <t>2024年12月底完成</t>
    </r>
  </si>
  <si>
    <t>文星镇</t>
  </si>
  <si>
    <t>二、产业发展</t>
  </si>
  <si>
    <t>（一）其他</t>
  </si>
  <si>
    <t>1.大竹县2024年稻渔现代园区创建省级星级园区项目</t>
  </si>
  <si>
    <t>乌木镇广子村</t>
  </si>
  <si>
    <t>兰家湾沿线24户人居环境提升；撂荒地整治100亩；板田翻犁200亩。铺设高强度塑木地板1000平方米。</t>
  </si>
  <si>
    <t>相关行业标准</t>
  </si>
  <si>
    <t>乌木镇</t>
  </si>
  <si>
    <t>2.培育壮大新型农村集体经济组织项目</t>
  </si>
  <si>
    <t>高穴镇长征村、观音镇三青村、石桥铺镇汤家营村、石子镇白安村、童家镇童家村、永胜镇茨竹村、月华镇蔡家庵村、中华镇黄家村、团坝镇新生村、八渡乡高山村10个村</t>
  </si>
  <si>
    <t>每个村投入40万，用于入股企业、新型农业经营主体进行分红收益</t>
  </si>
  <si>
    <t>按入股协议执行</t>
  </si>
  <si>
    <t>省级财政衔接推进乡村振兴补助资金</t>
  </si>
  <si>
    <t>县农业农村局</t>
  </si>
  <si>
    <t>三、其他</t>
  </si>
  <si>
    <t>（一）人居环境改善</t>
  </si>
  <si>
    <t>石桥铺镇人居环境整治项目</t>
  </si>
  <si>
    <t>石桥铺镇</t>
  </si>
  <si>
    <r>
      <rPr>
        <sz val="10"/>
        <rFont val="宋体"/>
        <charset val="134"/>
      </rPr>
      <t>1</t>
    </r>
    <r>
      <rPr>
        <sz val="10"/>
        <color rgb="FF000000"/>
        <rFont val="宋体"/>
        <charset val="134"/>
      </rPr>
      <t xml:space="preserve">、安装临时污水收集管网550米，管道标准63型PVC管；2 、硬化路面3处 400平方米，路面厚度20路面，水泥标号C25;3、新建化粪池2个，规格3立方米；4、修建人行便道宽1.2米，长200米，厚0.15米；5、污水泵站维护3个；6、填制垃圾箱20个，箱体规格3立方米6个，2立方米14个；7、河道拦漂及清理漂浮物6处；8、新建道路宽3.5米，长110米；9、改造公厕3个。
</t>
    </r>
  </si>
  <si>
    <t>计划2024年12月底完成</t>
  </si>
  <si>
    <r>
      <rPr>
        <b/>
        <sz val="11"/>
        <rFont val="仿宋_GB2312"/>
        <charset val="134"/>
      </rPr>
      <t xml:space="preserve">       审核人：</t>
    </r>
    <r>
      <rPr>
        <b/>
        <sz val="11"/>
        <rFont val="Times New Roman"/>
        <charset val="134"/>
      </rPr>
      <t xml:space="preserve">                                         </t>
    </r>
    <r>
      <rPr>
        <b/>
        <sz val="11"/>
        <rFont val="仿宋_GB2312"/>
        <charset val="134"/>
      </rPr>
      <t>填表人：</t>
    </r>
    <r>
      <rPr>
        <b/>
        <sz val="11"/>
        <rFont val="Times New Roman"/>
        <charset val="134"/>
      </rPr>
      <t xml:space="preserve">                                          </t>
    </r>
    <r>
      <rPr>
        <b/>
        <sz val="11"/>
        <rFont val="仿宋_GB2312"/>
        <charset val="134"/>
      </rPr>
      <t>联系电话：</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</si>
</sst>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0;[Red]0"/>
    <numFmt numFmtId="179" formatCode="0_ "/>
  </numFmts>
  <fonts count="49">
    <font>
      <sz val="11"/>
      <color indexed="8"/>
      <name val="宋体"/>
      <charset val="134"/>
    </font>
    <font>
      <sz val="11"/>
      <name val="Times New Roman"/>
      <charset val="134"/>
    </font>
    <font>
      <sz val="9"/>
      <name val="Times New Roman"/>
      <charset val="134"/>
    </font>
    <font>
      <b/>
      <sz val="9"/>
      <name val="Times New Roman"/>
      <charset val="134"/>
    </font>
    <font>
      <b/>
      <sz val="11"/>
      <name val="Times New Roman"/>
      <charset val="134"/>
    </font>
    <font>
      <sz val="14"/>
      <name val="Times New Roman"/>
      <charset val="134"/>
    </font>
    <font>
      <sz val="20"/>
      <name val="Times New Roman"/>
      <charset val="134"/>
    </font>
    <font>
      <b/>
      <sz val="11"/>
      <name val="仿宋_GB2312"/>
      <charset val="134"/>
    </font>
    <font>
      <sz val="10"/>
      <name val="仿宋_GB2312"/>
      <charset val="134"/>
    </font>
    <font>
      <sz val="10"/>
      <name val="宋体"/>
      <charset val="134"/>
    </font>
    <font>
      <sz val="10"/>
      <color theme="1"/>
      <name val="仿宋_GB2312"/>
      <charset val="134"/>
    </font>
    <font>
      <sz val="10"/>
      <name val="Times New Roman"/>
      <charset val="134"/>
    </font>
    <font>
      <b/>
      <sz val="9"/>
      <name val="仿宋_GB2312"/>
      <charset val="134"/>
    </font>
    <font>
      <b/>
      <sz val="10"/>
      <name val="仿宋_GB2312"/>
      <charset val="134"/>
    </font>
    <font>
      <sz val="9"/>
      <name val="宋体"/>
      <charset val="134"/>
    </font>
    <font>
      <b/>
      <sz val="11"/>
      <name val="宋体"/>
      <charset val="134"/>
    </font>
    <font>
      <b/>
      <sz val="11"/>
      <color indexed="8"/>
      <name val="宋体"/>
      <charset val="134"/>
    </font>
    <font>
      <sz val="10"/>
      <color indexed="8"/>
      <name val="宋体"/>
      <charset val="134"/>
    </font>
    <font>
      <sz val="14"/>
      <name val="黑体"/>
      <charset val="134"/>
    </font>
    <font>
      <sz val="16"/>
      <name val="方正小标宋简体"/>
      <charset val="134"/>
    </font>
    <font>
      <sz val="11"/>
      <name val="方正楷体简体"/>
      <charset val="134"/>
    </font>
    <font>
      <sz val="11"/>
      <name val="黑体"/>
      <charset val="134"/>
    </font>
    <font>
      <b/>
      <sz val="10"/>
      <name val="仿宋"/>
      <charset val="134"/>
    </font>
    <font>
      <sz val="10"/>
      <name val="仿宋"/>
      <charset val="134"/>
    </font>
    <font>
      <sz val="1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20"/>
      <name val="方正小标宋简体"/>
      <charset val="134"/>
    </font>
    <font>
      <sz val="9"/>
      <name val="仿宋_GB2312"/>
      <charset val="134"/>
    </font>
    <font>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0" applyNumberFormat="0" applyFill="0" applyBorder="0" applyAlignment="0" applyProtection="0">
      <alignment vertical="center"/>
    </xf>
    <xf numFmtId="0" fontId="34" fillId="4" borderId="7" applyNumberFormat="0" applyAlignment="0" applyProtection="0">
      <alignment vertical="center"/>
    </xf>
    <xf numFmtId="0" fontId="35" fillId="5" borderId="8" applyNumberFormat="0" applyAlignment="0" applyProtection="0">
      <alignment vertical="center"/>
    </xf>
    <xf numFmtId="0" fontId="36" fillId="5" borderId="7" applyNumberFormat="0" applyAlignment="0" applyProtection="0">
      <alignment vertical="center"/>
    </xf>
    <xf numFmtId="0" fontId="37" fillId="6" borderId="9" applyNumberFormat="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5" fillId="0" borderId="0" applyProtection="0">
      <alignment vertical="center"/>
    </xf>
  </cellStyleXfs>
  <cellXfs count="5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wrapText="1"/>
    </xf>
    <xf numFmtId="0" fontId="2"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52" applyFont="1" applyBorder="1" applyAlignment="1">
      <alignment horizontal="center" vertical="center" wrapText="1"/>
    </xf>
    <xf numFmtId="0" fontId="4" fillId="0" borderId="2" xfId="52" applyFont="1" applyBorder="1" applyAlignment="1">
      <alignment horizontal="center" vertical="center" wrapText="1"/>
    </xf>
    <xf numFmtId="0" fontId="7"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 fillId="0" borderId="2" xfId="52" applyFont="1" applyBorder="1" applyAlignment="1">
      <alignment horizontal="center" vertical="center" wrapText="1"/>
    </xf>
    <xf numFmtId="176" fontId="4" fillId="0" borderId="2" xfId="52" applyNumberFormat="1" applyFont="1" applyBorder="1" applyAlignment="1">
      <alignment horizontal="center" vertical="center" wrapText="1"/>
    </xf>
    <xf numFmtId="0" fontId="4" fillId="0" borderId="2" xfId="0" applyFont="1" applyBorder="1" applyAlignment="1">
      <alignment horizontal="left" vertical="center" wrapText="1"/>
    </xf>
    <xf numFmtId="177" fontId="4"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wrapText="1"/>
    </xf>
    <xf numFmtId="0" fontId="8" fillId="2" borderId="2" xfId="0" applyFont="1" applyFill="1" applyBorder="1" applyAlignment="1">
      <alignment horizontal="center" vertical="center"/>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177" fontId="8" fillId="0" borderId="2" xfId="0" applyNumberFormat="1" applyFont="1" applyFill="1" applyBorder="1" applyAlignment="1">
      <alignment horizontal="center" vertical="center" wrapText="1"/>
    </xf>
    <xf numFmtId="0" fontId="7" fillId="0" borderId="0" xfId="0" applyFont="1" applyAlignment="1">
      <alignment horizontal="left" vertical="center"/>
    </xf>
    <xf numFmtId="0" fontId="4" fillId="0" borderId="0" xfId="0" applyFont="1" applyAlignment="1">
      <alignment horizontal="left" vertical="center"/>
    </xf>
    <xf numFmtId="0" fontId="12" fillId="0" borderId="2" xfId="0" applyFont="1" applyBorder="1" applyAlignment="1">
      <alignment horizontal="center" vertical="center" wrapText="1"/>
    </xf>
    <xf numFmtId="178" fontId="4" fillId="0" borderId="2" xfId="0" applyNumberFormat="1" applyFont="1" applyBorder="1" applyAlignment="1">
      <alignment horizontal="center" vertical="center"/>
    </xf>
    <xf numFmtId="179" fontId="4" fillId="0" borderId="2" xfId="0" applyNumberFormat="1" applyFont="1" applyBorder="1" applyAlignment="1">
      <alignment horizontal="center" vertical="center"/>
    </xf>
    <xf numFmtId="179" fontId="13" fillId="0" borderId="3" xfId="0" applyNumberFormat="1"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NumberFormat="1" applyFont="1" applyFill="1" applyBorder="1" applyAlignment="1">
      <alignment vertical="center"/>
    </xf>
    <xf numFmtId="0" fontId="17" fillId="0" borderId="0" xfId="0" applyNumberFormat="1" applyFont="1" applyFill="1" applyBorder="1" applyAlignment="1">
      <alignment vertical="center"/>
    </xf>
    <xf numFmtId="0" fontId="0" fillId="0" borderId="0" xfId="0" applyFill="1">
      <alignment vertical="center"/>
    </xf>
    <xf numFmtId="0" fontId="18" fillId="0" borderId="0" xfId="0" applyFont="1" applyFill="1" applyAlignment="1">
      <alignment horizontal="left" vertical="center"/>
    </xf>
    <xf numFmtId="0" fontId="19" fillId="0" borderId="0" xfId="0" applyNumberFormat="1" applyFont="1" applyFill="1" applyBorder="1" applyAlignment="1">
      <alignment horizontal="center" vertical="center"/>
    </xf>
    <xf numFmtId="0" fontId="20" fillId="0" borderId="1" xfId="0" applyNumberFormat="1" applyFont="1" applyFill="1" applyBorder="1" applyAlignment="1">
      <alignment horizontal="right" vertical="center"/>
    </xf>
    <xf numFmtId="0" fontId="21" fillId="0" borderId="2" xfId="0" applyNumberFormat="1" applyFont="1" applyFill="1" applyBorder="1" applyAlignment="1">
      <alignment horizontal="center" vertical="center"/>
    </xf>
    <xf numFmtId="0" fontId="21" fillId="0" borderId="2"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xf>
    <xf numFmtId="0" fontId="22" fillId="0" borderId="2" xfId="0" applyNumberFormat="1" applyFont="1" applyFill="1" applyBorder="1" applyAlignment="1">
      <alignment horizontal="center" vertical="center" wrapText="1"/>
    </xf>
    <xf numFmtId="0" fontId="22" fillId="0" borderId="2" xfId="0" applyNumberFormat="1" applyFont="1" applyFill="1" applyBorder="1" applyAlignment="1">
      <alignment horizontal="left" vertical="center"/>
    </xf>
    <xf numFmtId="0" fontId="22" fillId="0" borderId="2" xfId="0" applyNumberFormat="1" applyFont="1" applyFill="1" applyBorder="1" applyAlignment="1">
      <alignment vertical="center" wrapText="1"/>
    </xf>
    <xf numFmtId="0" fontId="23" fillId="0" borderId="2" xfId="0" applyNumberFormat="1" applyFont="1" applyFill="1" applyBorder="1" applyAlignment="1">
      <alignment vertical="center" wrapText="1"/>
    </xf>
    <xf numFmtId="0" fontId="23" fillId="0" borderId="2"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xf>
    <xf numFmtId="0" fontId="24" fillId="0" borderId="2" xfId="0" applyNumberFormat="1" applyFont="1" applyFill="1" applyBorder="1" applyAlignment="1">
      <alignment horizontal="center" vertical="center"/>
    </xf>
    <xf numFmtId="0" fontId="23" fillId="0" borderId="2" xfId="0" applyNumberFormat="1" applyFont="1" applyFill="1" applyBorder="1" applyAlignment="1">
      <alignment horizontal="left" vertical="center" wrapText="1"/>
    </xf>
    <xf numFmtId="0" fontId="24" fillId="0" borderId="2" xfId="0" applyNumberFormat="1" applyFont="1" applyFill="1" applyBorder="1" applyAlignment="1">
      <alignment vertical="center"/>
    </xf>
    <xf numFmtId="0" fontId="22" fillId="0" borderId="2" xfId="0" applyNumberFormat="1" applyFont="1" applyFill="1" applyBorder="1" applyAlignment="1">
      <alignment vertical="center"/>
    </xf>
    <xf numFmtId="0" fontId="23" fillId="0" borderId="2" xfId="0" applyNumberFormat="1" applyFont="1" applyFill="1" applyBorder="1" applyAlignment="1">
      <alignment vertical="center"/>
    </xf>
    <xf numFmtId="0" fontId="23" fillId="0" borderId="2" xfId="0" applyNumberFormat="1" applyFont="1" applyFill="1" applyBorder="1" applyAlignment="1">
      <alignment horizontal="left" vertical="center"/>
    </xf>
    <xf numFmtId="0" fontId="22" fillId="0" borderId="0" xfId="0" applyNumberFormat="1"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_附件1-5" xfId="52"/>
  </cellStyles>
  <dxfs count="1">
    <dxf>
      <fill>
        <patternFill patternType="solid">
          <fgColor indexed="10"/>
          <bgColor indexed="14"/>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zoomScale="115" zoomScaleNormal="115" workbookViewId="0">
      <pane ySplit="4" topLeftCell="A5" activePane="bottomLeft" state="frozen"/>
      <selection/>
      <selection pane="bottomLeft" activeCell="A9" sqref="A9"/>
    </sheetView>
  </sheetViews>
  <sheetFormatPr defaultColWidth="9" defaultRowHeight="14.45" customHeight="1" outlineLevelCol="2"/>
  <cols>
    <col min="1" max="1" width="60.75" style="38" customWidth="1"/>
    <col min="2" max="2" width="15.625" style="38" customWidth="1"/>
    <col min="3" max="3" width="15.375" style="38" customWidth="1"/>
    <col min="4" max="4" width="16.75" style="38" customWidth="1"/>
    <col min="5" max="16384" width="9" style="38"/>
  </cols>
  <sheetData>
    <row r="1" ht="18.75" customHeight="1" spans="1:3">
      <c r="A1" s="39" t="s">
        <v>0</v>
      </c>
      <c r="B1" s="39"/>
      <c r="C1" s="39"/>
    </row>
    <row r="2" ht="24" customHeight="1" spans="1:3">
      <c r="A2" s="40" t="s">
        <v>1</v>
      </c>
      <c r="B2" s="40"/>
      <c r="C2" s="40"/>
    </row>
    <row r="3" ht="18" customHeight="1" spans="1:3">
      <c r="A3" s="41" t="s">
        <v>2</v>
      </c>
      <c r="B3" s="41"/>
      <c r="C3" s="41"/>
    </row>
    <row r="4" ht="30.75" customHeight="1" spans="1:3">
      <c r="A4" s="42" t="s">
        <v>3</v>
      </c>
      <c r="B4" s="43" t="s">
        <v>4</v>
      </c>
      <c r="C4" s="43" t="s">
        <v>5</v>
      </c>
    </row>
    <row r="5" ht="21" customHeight="1" spans="1:3">
      <c r="A5" s="44" t="s">
        <v>6</v>
      </c>
      <c r="B5" s="44">
        <f>B6+B7+B23</f>
        <v>1324</v>
      </c>
      <c r="C5" s="45">
        <f>SUM(C6,C7,C21,C23)</f>
        <v>595</v>
      </c>
    </row>
    <row r="6" s="36" customFormat="1" ht="27" customHeight="1" spans="1:3">
      <c r="A6" s="46" t="s">
        <v>7</v>
      </c>
      <c r="B6" s="46"/>
      <c r="C6" s="44"/>
    </row>
    <row r="7" ht="26.1" customHeight="1" spans="1:3">
      <c r="A7" s="47" t="s">
        <v>8</v>
      </c>
      <c r="B7" s="45">
        <f>SUM(B8:B20)</f>
        <v>1129</v>
      </c>
      <c r="C7" s="45">
        <f>SUM(C8:C20)</f>
        <v>400</v>
      </c>
    </row>
    <row r="8" ht="26.1" customHeight="1" spans="1:3">
      <c r="A8" s="48" t="s">
        <v>9</v>
      </c>
      <c r="B8" s="49">
        <v>462</v>
      </c>
      <c r="C8" s="50">
        <v>400</v>
      </c>
    </row>
    <row r="9" ht="26.1" customHeight="1" spans="1:3">
      <c r="A9" s="48" t="s">
        <v>10</v>
      </c>
      <c r="B9" s="49"/>
      <c r="C9" s="51"/>
    </row>
    <row r="10" ht="26.1" customHeight="1" spans="1:3">
      <c r="A10" s="52" t="s">
        <v>11</v>
      </c>
      <c r="B10" s="49"/>
      <c r="C10" s="51"/>
    </row>
    <row r="11" ht="26.1" customHeight="1" spans="1:3">
      <c r="A11" s="48" t="s">
        <v>12</v>
      </c>
      <c r="B11" s="49"/>
      <c r="C11" s="51"/>
    </row>
    <row r="12" ht="37" customHeight="1" spans="1:3">
      <c r="A12" s="52" t="s">
        <v>13</v>
      </c>
      <c r="B12" s="49"/>
      <c r="C12" s="51"/>
    </row>
    <row r="13" ht="26.1" customHeight="1" spans="1:3">
      <c r="A13" s="48" t="s">
        <v>14</v>
      </c>
      <c r="B13" s="49"/>
      <c r="C13" s="51"/>
    </row>
    <row r="14" ht="26.1" customHeight="1" spans="1:3">
      <c r="A14" s="48" t="s">
        <v>15</v>
      </c>
      <c r="B14" s="49">
        <v>667</v>
      </c>
      <c r="C14" s="51">
        <v>0</v>
      </c>
    </row>
    <row r="15" ht="26.1" customHeight="1" spans="1:3">
      <c r="A15" s="48" t="s">
        <v>16</v>
      </c>
      <c r="B15" s="49"/>
      <c r="C15" s="51"/>
    </row>
    <row r="16" ht="26.1" customHeight="1" spans="1:3">
      <c r="A16" s="48" t="s">
        <v>17</v>
      </c>
      <c r="B16" s="48"/>
      <c r="C16" s="53"/>
    </row>
    <row r="17" ht="26.1" customHeight="1" spans="1:3">
      <c r="A17" s="48" t="s">
        <v>18</v>
      </c>
      <c r="B17" s="48"/>
      <c r="C17" s="53"/>
    </row>
    <row r="18" ht="26.1" customHeight="1" spans="1:3">
      <c r="A18" s="48" t="s">
        <v>19</v>
      </c>
      <c r="B18" s="48"/>
      <c r="C18" s="53"/>
    </row>
    <row r="19" ht="26.1" customHeight="1" spans="1:3">
      <c r="A19" s="48" t="s">
        <v>20</v>
      </c>
      <c r="B19" s="48"/>
      <c r="C19" s="53"/>
    </row>
    <row r="20" ht="26.1" customHeight="1" spans="1:3">
      <c r="A20" s="48" t="s">
        <v>21</v>
      </c>
      <c r="B20" s="49"/>
      <c r="C20" s="51"/>
    </row>
    <row r="21" s="37" customFormat="1" ht="24" customHeight="1" spans="1:3">
      <c r="A21" s="54" t="s">
        <v>22</v>
      </c>
      <c r="B21" s="54"/>
      <c r="C21" s="55"/>
    </row>
    <row r="22" s="37" customFormat="1" ht="24" customHeight="1" spans="1:3">
      <c r="A22" s="56" t="s">
        <v>23</v>
      </c>
      <c r="B22" s="56"/>
      <c r="C22" s="55"/>
    </row>
    <row r="23" s="37" customFormat="1" ht="24" customHeight="1" spans="1:3">
      <c r="A23" s="54" t="s">
        <v>24</v>
      </c>
      <c r="B23" s="45">
        <f>B24</f>
        <v>195</v>
      </c>
      <c r="C23" s="45">
        <f>C24</f>
        <v>195</v>
      </c>
    </row>
    <row r="24" s="37" customFormat="1" ht="24" customHeight="1" spans="1:3">
      <c r="A24" s="56" t="s">
        <v>25</v>
      </c>
      <c r="B24" s="50">
        <v>195</v>
      </c>
      <c r="C24" s="50">
        <v>195</v>
      </c>
    </row>
    <row r="25" s="37" customFormat="1" ht="25.5" customHeight="1" spans="1:3">
      <c r="A25" s="57" t="s">
        <v>26</v>
      </c>
      <c r="B25" s="57"/>
      <c r="C25" s="57"/>
    </row>
  </sheetData>
  <mergeCells count="4">
    <mergeCell ref="A1:C1"/>
    <mergeCell ref="A2:C2"/>
    <mergeCell ref="A3:C3"/>
    <mergeCell ref="A25:C25"/>
  </mergeCells>
  <printOptions horizontalCentered="1"/>
  <pageMargins left="0.393055555555556" right="0.393055555555556" top="0.511805555555556" bottom="0.66875" header="0" footer="0.393055555555556"/>
  <pageSetup paperSize="9" fitToWidth="0" fitToHeight="0" orientation="portrait" useFirstPageNumber="1"/>
  <headerFooter alignWithMargins="0">
    <oddFooter>&amp;R&amp;16—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abSelected="1" workbookViewId="0">
      <selection activeCell="A14" sqref="A14"/>
    </sheetView>
  </sheetViews>
  <sheetFormatPr defaultColWidth="9" defaultRowHeight="14.45" customHeight="1"/>
  <cols>
    <col min="1" max="1" width="17.4666666666667" style="1" customWidth="1"/>
    <col min="2" max="2" width="17.7583333333333" style="1" customWidth="1"/>
    <col min="3" max="3" width="19" style="1" customWidth="1"/>
    <col min="4" max="4" width="16.1166666666667" style="1" customWidth="1"/>
    <col min="5" max="5" width="10.875" style="1" customWidth="1"/>
    <col min="6" max="6" width="10.7583333333333" style="1" customWidth="1"/>
    <col min="7" max="7" width="13.35" style="1" customWidth="1"/>
    <col min="8" max="8" width="14" style="1" customWidth="1"/>
    <col min="9" max="9" width="8" style="1" customWidth="1"/>
    <col min="10" max="10" width="8.35" style="1" customWidth="1"/>
    <col min="11" max="16384" width="9" style="1"/>
  </cols>
  <sheetData>
    <row r="1" s="1" customFormat="1" ht="21.75" customHeight="1" spans="1:10">
      <c r="A1" s="5" t="s">
        <v>27</v>
      </c>
      <c r="B1" s="5"/>
      <c r="C1" s="5"/>
      <c r="D1" s="5"/>
      <c r="E1" s="5"/>
      <c r="F1" s="5"/>
      <c r="G1" s="5"/>
      <c r="H1" s="5"/>
      <c r="I1" s="5"/>
      <c r="J1" s="5"/>
    </row>
    <row r="2" s="1" customFormat="1" ht="26.1" customHeight="1" spans="1:10">
      <c r="A2" s="6" t="s">
        <v>28</v>
      </c>
      <c r="B2" s="6"/>
      <c r="C2" s="6"/>
      <c r="D2" s="6"/>
      <c r="E2" s="6"/>
      <c r="F2" s="6"/>
      <c r="G2" s="6"/>
      <c r="H2" s="6"/>
      <c r="I2" s="6"/>
      <c r="J2" s="6"/>
    </row>
    <row r="3" s="2" customFormat="1" ht="21" customHeight="1" spans="8:10">
      <c r="H3" s="7" t="s">
        <v>29</v>
      </c>
      <c r="I3" s="7"/>
      <c r="J3" s="7"/>
    </row>
    <row r="4" s="2" customFormat="1" ht="21" customHeight="1" spans="1:10">
      <c r="A4" s="8" t="s">
        <v>30</v>
      </c>
      <c r="B4" s="9" t="s">
        <v>31</v>
      </c>
      <c r="C4" s="10"/>
      <c r="D4" s="10"/>
      <c r="E4" s="10"/>
      <c r="F4" s="10"/>
      <c r="G4" s="10"/>
      <c r="H4" s="11" t="s">
        <v>32</v>
      </c>
      <c r="I4" s="11" t="s">
        <v>33</v>
      </c>
      <c r="J4" s="13"/>
    </row>
    <row r="5" s="2" customFormat="1" ht="66" customHeight="1" spans="1:10">
      <c r="A5" s="12"/>
      <c r="B5" s="9" t="s">
        <v>34</v>
      </c>
      <c r="C5" s="9" t="s">
        <v>35</v>
      </c>
      <c r="D5" s="9" t="s">
        <v>36</v>
      </c>
      <c r="E5" s="9" t="s">
        <v>37</v>
      </c>
      <c r="F5" s="9" t="s">
        <v>38</v>
      </c>
      <c r="G5" s="9" t="s">
        <v>39</v>
      </c>
      <c r="H5" s="13"/>
      <c r="I5" s="30" t="s">
        <v>40</v>
      </c>
      <c r="J5" s="30" t="s">
        <v>41</v>
      </c>
    </row>
    <row r="6" s="2" customFormat="1" ht="29.1" customHeight="1" spans="1:10">
      <c r="A6" s="13" t="s">
        <v>42</v>
      </c>
      <c r="B6" s="14" t="s">
        <v>43</v>
      </c>
      <c r="C6" s="14"/>
      <c r="D6" s="14"/>
      <c r="E6" s="14" t="s">
        <v>43</v>
      </c>
      <c r="F6" s="15">
        <f>F7+F11+F15</f>
        <v>595</v>
      </c>
      <c r="G6" s="14" t="s">
        <v>43</v>
      </c>
      <c r="H6" s="14" t="s">
        <v>43</v>
      </c>
      <c r="I6" s="14" t="s">
        <v>43</v>
      </c>
      <c r="J6" s="14" t="s">
        <v>43</v>
      </c>
    </row>
    <row r="7" s="3" customFormat="1" ht="29.1" customHeight="1" spans="1:10">
      <c r="A7" s="16" t="s">
        <v>44</v>
      </c>
      <c r="B7" s="12"/>
      <c r="C7" s="12"/>
      <c r="D7" s="12"/>
      <c r="E7" s="12"/>
      <c r="F7" s="17">
        <f>F8</f>
        <v>30</v>
      </c>
      <c r="G7" s="17"/>
      <c r="H7" s="17"/>
      <c r="I7" s="31">
        <v>0</v>
      </c>
      <c r="J7" s="31">
        <f>J8</f>
        <v>30</v>
      </c>
    </row>
    <row r="8" s="3" customFormat="1" ht="29.1" customHeight="1" spans="1:10">
      <c r="A8" s="16" t="s">
        <v>45</v>
      </c>
      <c r="B8" s="12"/>
      <c r="C8" s="12"/>
      <c r="D8" s="12"/>
      <c r="E8" s="12"/>
      <c r="F8" s="12">
        <f>F9</f>
        <v>30</v>
      </c>
      <c r="G8" s="12"/>
      <c r="H8" s="12"/>
      <c r="I8" s="12">
        <f>SUM(I9:I10)</f>
        <v>0</v>
      </c>
      <c r="J8" s="12">
        <f>SUM(J9:J10)</f>
        <v>30</v>
      </c>
    </row>
    <row r="9" s="2" customFormat="1" ht="29.1" customHeight="1" spans="1:10">
      <c r="A9" s="16" t="s">
        <v>46</v>
      </c>
      <c r="B9" s="12"/>
      <c r="C9" s="12"/>
      <c r="D9" s="12"/>
      <c r="E9" s="12"/>
      <c r="F9" s="12">
        <f>F10</f>
        <v>30</v>
      </c>
      <c r="G9" s="12"/>
      <c r="H9" s="12"/>
      <c r="I9" s="32"/>
      <c r="J9" s="32"/>
    </row>
    <row r="10" s="2" customFormat="1" ht="41" customHeight="1" spans="1:12">
      <c r="A10" s="18" t="s">
        <v>47</v>
      </c>
      <c r="B10" s="18" t="s">
        <v>48</v>
      </c>
      <c r="C10" s="19" t="s">
        <v>49</v>
      </c>
      <c r="D10" s="20" t="s">
        <v>50</v>
      </c>
      <c r="E10" s="20" t="s">
        <v>51</v>
      </c>
      <c r="F10" s="21">
        <v>30</v>
      </c>
      <c r="G10" s="20" t="s">
        <v>25</v>
      </c>
      <c r="H10" s="20" t="s">
        <v>52</v>
      </c>
      <c r="I10" s="33"/>
      <c r="J10" s="33">
        <v>30</v>
      </c>
      <c r="L10" s="34"/>
    </row>
    <row r="11" s="2" customFormat="1" ht="41" customHeight="1" spans="1:12">
      <c r="A11" s="22" t="s">
        <v>53</v>
      </c>
      <c r="B11" s="18"/>
      <c r="C11" s="19"/>
      <c r="D11" s="20"/>
      <c r="E11" s="20"/>
      <c r="F11" s="21">
        <f>F12</f>
        <v>480</v>
      </c>
      <c r="G11" s="20"/>
      <c r="H11" s="20"/>
      <c r="I11" s="33">
        <f>I12</f>
        <v>1</v>
      </c>
      <c r="J11" s="33">
        <f>J12</f>
        <v>1070</v>
      </c>
      <c r="L11" s="34"/>
    </row>
    <row r="12" s="4" customFormat="1" ht="20.1" customHeight="1" spans="1:10">
      <c r="A12" s="22" t="s">
        <v>54</v>
      </c>
      <c r="B12" s="12"/>
      <c r="C12" s="12"/>
      <c r="D12" s="12"/>
      <c r="E12" s="12"/>
      <c r="F12" s="12">
        <f>F13+F14</f>
        <v>480</v>
      </c>
      <c r="G12" s="12"/>
      <c r="H12" s="12"/>
      <c r="I12" s="32">
        <f>I13+I14</f>
        <v>1</v>
      </c>
      <c r="J12" s="32">
        <f>J13+J14</f>
        <v>1070</v>
      </c>
    </row>
    <row r="13" s="4" customFormat="1" ht="60" spans="1:12">
      <c r="A13" s="20" t="s">
        <v>55</v>
      </c>
      <c r="B13" s="18" t="s">
        <v>56</v>
      </c>
      <c r="C13" s="18" t="s">
        <v>57</v>
      </c>
      <c r="D13" s="20" t="s">
        <v>58</v>
      </c>
      <c r="E13" s="20" t="s">
        <v>51</v>
      </c>
      <c r="F13" s="20">
        <v>80</v>
      </c>
      <c r="G13" s="20" t="s">
        <v>25</v>
      </c>
      <c r="H13" s="20" t="s">
        <v>59</v>
      </c>
      <c r="I13" s="20"/>
      <c r="J13" s="20">
        <v>70</v>
      </c>
      <c r="L13" s="35"/>
    </row>
    <row r="14" s="4" customFormat="1" ht="96" spans="1:12">
      <c r="A14" s="20" t="s">
        <v>60</v>
      </c>
      <c r="B14" s="18" t="s">
        <v>61</v>
      </c>
      <c r="C14" s="18" t="s">
        <v>62</v>
      </c>
      <c r="D14" s="20" t="s">
        <v>63</v>
      </c>
      <c r="E14" s="20" t="s">
        <v>51</v>
      </c>
      <c r="F14" s="20">
        <v>400</v>
      </c>
      <c r="G14" s="20" t="s">
        <v>64</v>
      </c>
      <c r="H14" s="20" t="s">
        <v>65</v>
      </c>
      <c r="I14" s="20">
        <v>1</v>
      </c>
      <c r="J14" s="20">
        <v>1000</v>
      </c>
      <c r="L14" s="35"/>
    </row>
    <row r="15" s="4" customFormat="1" ht="28.5" customHeight="1" spans="1:10">
      <c r="A15" s="22" t="s">
        <v>66</v>
      </c>
      <c r="B15" s="12"/>
      <c r="C15" s="12"/>
      <c r="D15" s="12"/>
      <c r="E15" s="12"/>
      <c r="F15" s="12">
        <f>F16</f>
        <v>85</v>
      </c>
      <c r="G15" s="12"/>
      <c r="H15" s="12"/>
      <c r="I15" s="32">
        <f>I16</f>
        <v>0</v>
      </c>
      <c r="J15" s="32">
        <f>J16</f>
        <v>60</v>
      </c>
    </row>
    <row r="16" s="1" customFormat="1" ht="30" customHeight="1" spans="1:10">
      <c r="A16" s="22" t="s">
        <v>67</v>
      </c>
      <c r="B16" s="12"/>
      <c r="C16" s="12"/>
      <c r="D16" s="12"/>
      <c r="E16" s="12"/>
      <c r="F16" s="12">
        <f>F17</f>
        <v>85</v>
      </c>
      <c r="G16" s="12"/>
      <c r="H16" s="12"/>
      <c r="I16" s="32">
        <f>I17</f>
        <v>0</v>
      </c>
      <c r="J16" s="32">
        <f>J17</f>
        <v>60</v>
      </c>
    </row>
    <row r="17" s="1" customFormat="1" ht="210" customHeight="1" spans="1:10">
      <c r="A17" s="23" t="s">
        <v>68</v>
      </c>
      <c r="B17" s="18" t="s">
        <v>69</v>
      </c>
      <c r="C17" s="24" t="s">
        <v>70</v>
      </c>
      <c r="D17" s="24" t="s">
        <v>58</v>
      </c>
      <c r="E17" s="25" t="s">
        <v>71</v>
      </c>
      <c r="F17" s="26">
        <v>85</v>
      </c>
      <c r="G17" s="27" t="s">
        <v>25</v>
      </c>
      <c r="H17" s="24" t="s">
        <v>69</v>
      </c>
      <c r="I17" s="20">
        <v>0</v>
      </c>
      <c r="J17" s="20">
        <v>60</v>
      </c>
    </row>
    <row r="18" s="1" customFormat="1" ht="33.75" customHeight="1" spans="1:10">
      <c r="A18" s="28" t="s">
        <v>72</v>
      </c>
      <c r="B18" s="29"/>
      <c r="C18" s="29"/>
      <c r="D18" s="29"/>
      <c r="E18" s="29"/>
      <c r="F18" s="29"/>
      <c r="G18" s="29"/>
      <c r="H18" s="29"/>
      <c r="I18" s="29"/>
      <c r="J18" s="29"/>
    </row>
    <row r="19" s="2" customFormat="1" ht="12"/>
    <row r="20" s="2" customFormat="1" ht="12"/>
    <row r="21" s="2" customFormat="1" ht="12"/>
    <row r="22" s="2" customFormat="1" ht="12"/>
    <row r="23" s="2" customFormat="1" ht="12"/>
    <row r="24" s="2" customFormat="1" ht="12"/>
    <row r="25" s="2" customFormat="1" ht="12"/>
    <row r="26" s="2" customFormat="1" ht="12"/>
    <row r="27" s="2" customFormat="1" ht="12"/>
    <row r="28" s="2" customFormat="1" ht="12"/>
    <row r="29" s="2" customFormat="1" ht="12"/>
    <row r="30" s="2" customFormat="1" ht="12"/>
    <row r="31" s="1" customFormat="1" ht="15"/>
    <row r="32" s="1" customFormat="1" ht="15"/>
    <row r="33" s="1" customFormat="1" ht="15"/>
    <row r="34" s="1" customFormat="1" ht="15"/>
    <row r="35" s="1" customFormat="1" ht="15"/>
    <row r="36" s="1" customFormat="1" ht="15"/>
  </sheetData>
  <mergeCells count="9">
    <mergeCell ref="A1:J1"/>
    <mergeCell ref="A2:J2"/>
    <mergeCell ref="H3:J3"/>
    <mergeCell ref="B4:E4"/>
    <mergeCell ref="F4:G4"/>
    <mergeCell ref="I4:J4"/>
    <mergeCell ref="A18:J18"/>
    <mergeCell ref="A4:A5"/>
    <mergeCell ref="H4:H5"/>
  </mergeCells>
  <conditionalFormatting sqref="A6:A12 A15:A18">
    <cfRule type="expression" dxfId="0" priority="8" stopIfTrue="1">
      <formula>AND(ISNUMBER(#REF!),#REF!&lt;200)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资金规模</vt:lpstr>
      <vt:lpstr>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cp:lastModifiedBy>
  <dcterms:created xsi:type="dcterms:W3CDTF">2006-09-13T03:21:00Z</dcterms:created>
  <cp:lastPrinted>2022-08-24T07:40:00Z</cp:lastPrinted>
  <dcterms:modified xsi:type="dcterms:W3CDTF">2024-09-24T01:55:50Z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E12B271E69BB4383929CB3BE7F39CD00_13</vt:lpwstr>
  </property>
</Properties>
</file>