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<sst xmlns="http://schemas.openxmlformats.org/spreadsheetml/2006/main" count="354" uniqueCount="109">
  <si>
    <t>附件1</t>
  </si>
  <si>
    <t>大竹县2025年县属国有企业公开招聘工作人员总成绩、排名及体检名单</t>
  </si>
  <si>
    <t>准考证号</t>
  </si>
  <si>
    <t>姓名</t>
  </si>
  <si>
    <t>性别</t>
  </si>
  <si>
    <t>身份证号码</t>
  </si>
  <si>
    <t>考场号</t>
  </si>
  <si>
    <t>笔试成绩</t>
  </si>
  <si>
    <t>笔试成绩折合分（60%）</t>
  </si>
  <si>
    <t>笔试排名</t>
  </si>
  <si>
    <t>面试成绩</t>
  </si>
  <si>
    <t>面试成绩折合分（40%）</t>
  </si>
  <si>
    <t>总成绩</t>
  </si>
  <si>
    <t>总分排名</t>
  </si>
  <si>
    <t>是否进入体检</t>
  </si>
  <si>
    <t>202501018</t>
  </si>
  <si>
    <t>夏  雪</t>
  </si>
  <si>
    <t>女</t>
  </si>
  <si>
    <t>511724********4944</t>
  </si>
  <si>
    <t>是</t>
  </si>
  <si>
    <t>202501003</t>
  </si>
  <si>
    <t>代晓妍</t>
  </si>
  <si>
    <t>511724********0684</t>
  </si>
  <si>
    <t>章佳佳</t>
  </si>
  <si>
    <t>511724********6829</t>
  </si>
  <si>
    <t>202501019</t>
  </si>
  <si>
    <t>李  杰</t>
  </si>
  <si>
    <t>412826********6769</t>
  </si>
  <si>
    <t>202501017</t>
  </si>
  <si>
    <t>何冬华</t>
  </si>
  <si>
    <t>513029********6981</t>
  </si>
  <si>
    <t>熊瑶瑶</t>
  </si>
  <si>
    <t>511724********6106</t>
  </si>
  <si>
    <t>202501030</t>
  </si>
  <si>
    <t>张议方</t>
  </si>
  <si>
    <t>513029********5880</t>
  </si>
  <si>
    <t>罗乐福</t>
  </si>
  <si>
    <t>男</t>
  </si>
  <si>
    <t>513022********2717</t>
  </si>
  <si>
    <t>何施雨</t>
  </si>
  <si>
    <t>511724********5789</t>
  </si>
  <si>
    <t>钟  敏</t>
  </si>
  <si>
    <t>511303********4928</t>
  </si>
  <si>
    <t>202501022</t>
  </si>
  <si>
    <t>龚志丽</t>
  </si>
  <si>
    <t>511724********4489</t>
  </si>
  <si>
    <t>－</t>
  </si>
  <si>
    <t>202501029</t>
  </si>
  <si>
    <t>李柳影</t>
  </si>
  <si>
    <t>511724********0028</t>
  </si>
  <si>
    <t>杨思悦</t>
  </si>
  <si>
    <t>513029********004X</t>
  </si>
  <si>
    <t>卢俊羊</t>
  </si>
  <si>
    <t>513030********2617</t>
  </si>
  <si>
    <t>冉  倩</t>
  </si>
  <si>
    <t>500240********1327</t>
  </si>
  <si>
    <t>202501012</t>
  </si>
  <si>
    <t>蔡明轩</t>
  </si>
  <si>
    <t>511724********1466</t>
  </si>
  <si>
    <t>202501002</t>
  </si>
  <si>
    <t>饶  丹</t>
  </si>
  <si>
    <t>513029********2368</t>
  </si>
  <si>
    <t>刘玉竹</t>
  </si>
  <si>
    <t>513029********5127</t>
  </si>
  <si>
    <t>袁玉琴</t>
  </si>
  <si>
    <t>513029********2743</t>
  </si>
  <si>
    <t>唐  菁</t>
  </si>
  <si>
    <t>513029********0022</t>
  </si>
  <si>
    <t>赵梓欣</t>
  </si>
  <si>
    <t>511724********5241</t>
  </si>
  <si>
    <t>202501005</t>
  </si>
  <si>
    <t>黄永欣</t>
  </si>
  <si>
    <t>513029********1669</t>
  </si>
  <si>
    <t>陈  渝</t>
  </si>
  <si>
    <t>511702********0852</t>
  </si>
  <si>
    <t>曾  巧</t>
  </si>
  <si>
    <t>513029********2084</t>
  </si>
  <si>
    <t>谭可佳</t>
  </si>
  <si>
    <t>513029********4162</t>
  </si>
  <si>
    <t>赵丁霖</t>
  </si>
  <si>
    <t>513021********8786</t>
  </si>
  <si>
    <t>202501010</t>
  </si>
  <si>
    <t>王清平</t>
  </si>
  <si>
    <t>511724********5116</t>
  </si>
  <si>
    <t>陈  杨</t>
  </si>
  <si>
    <t>513029********3149</t>
  </si>
  <si>
    <t>蔡函娟</t>
  </si>
  <si>
    <t>513029********1467</t>
  </si>
  <si>
    <t>饶雪琴</t>
  </si>
  <si>
    <t>511724********2607</t>
  </si>
  <si>
    <t>放弃</t>
  </si>
  <si>
    <t>0</t>
  </si>
  <si>
    <t>202501027</t>
  </si>
  <si>
    <t>覃  馨</t>
  </si>
  <si>
    <t>513029********2762</t>
  </si>
  <si>
    <t>放弃面试资格</t>
  </si>
  <si>
    <t>陈一莉</t>
  </si>
  <si>
    <t>513029********136X</t>
  </si>
  <si>
    <t>罗  飞</t>
  </si>
  <si>
    <t>513029********681X</t>
  </si>
  <si>
    <t>陈一丽</t>
  </si>
  <si>
    <t>511724********0525</t>
  </si>
  <si>
    <t>202501026</t>
  </si>
  <si>
    <t>唐慧雨</t>
  </si>
  <si>
    <t>511724********2388</t>
  </si>
  <si>
    <t>蒋卓甫</t>
  </si>
  <si>
    <t>511724********0016</t>
  </si>
  <si>
    <t>刘甜甜</t>
  </si>
  <si>
    <t>513029********2745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</si>
</sst>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353535"/>
      <name val="宋体"/>
      <charset val="134"/>
    </font>
    <font>
      <sz val="12"/>
      <name val="宋体"/>
      <charset val="134"/>
    </font>
    <font>
      <sz val="11"/>
      <color theme="1"/>
      <name val="SimSun"/>
      <charset val="134"/>
    </font>
    <font>
      <sz val="12"/>
      <name val="黑体"/>
      <charset val="134"/>
    </font>
    <font>
      <b/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"/>
  <sheetViews>
    <sheetView tabSelected="1" workbookViewId="0">
      <selection activeCell="C36" sqref="C36"/>
    </sheetView>
  </sheetViews>
  <sheetFormatPr defaultColWidth="9" defaultRowHeight="13.5"/>
  <cols>
    <col min="1" max="1" width="10.375" style="1"/>
    <col min="2" max="3" width="9" style="1"/>
    <col min="4" max="4" width="20.375" style="1" customWidth="1"/>
    <col min="5" max="8" width="9" style="1"/>
    <col min="9" max="9" width="13.125" style="1" customWidth="1"/>
    <col min="10" max="11" width="9" style="1"/>
    <col min="12" max="12" width="19.125" style="1" customWidth="1"/>
    <col min="13" max="13" width="15" style="1" customWidth="1"/>
    <col min="14" max="16384" width="9" style="1"/>
  </cols>
  <sheetData>
    <row r="1" s="15" customFormat="1" ht="14.25" spans="1:1">
      <c r="A1" s="16" t="s">
        <v>0</v>
      </c>
    </row>
    <row r="2" s="15" customFormat="1" ht="20.25" spans="1:1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40.5" spans="1:13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 ht="14.25" spans="1:13">
      <c r="A4" s="4" t="s">
        <v>15</v>
      </c>
      <c r="B4" s="5" t="s">
        <v>16</v>
      </c>
      <c r="C4" s="5" t="s">
        <v>17</v>
      </c>
      <c r="D4" s="6" t="s">
        <v>18</v>
      </c>
      <c r="E4" s="5">
        <v>1</v>
      </c>
      <c r="F4" s="7">
        <v>74.76</v>
      </c>
      <c r="G4" s="8">
        <f t="shared" ref="G4:G40" si="0">F4*0.6</f>
        <v>44.856</v>
      </c>
      <c r="H4" s="8">
        <v>1</v>
      </c>
      <c r="I4" s="9">
        <v>80.6</v>
      </c>
      <c r="J4" s="8">
        <f t="shared" ref="J4:J32" si="1">I4*0.4</f>
        <v>32.24</v>
      </c>
      <c r="K4" s="10">
        <f t="shared" ref="K4:K40" si="2">G4+J4</f>
        <v>77.096</v>
      </c>
      <c r="L4" s="8">
        <v>1</v>
      </c>
      <c r="M4" s="8" t="s">
        <v>19</v>
      </c>
    </row>
    <row r="5" ht="14.25" spans="1:13">
      <c r="A5" s="4" t="s">
        <v>20</v>
      </c>
      <c r="B5" s="5" t="s">
        <v>21</v>
      </c>
      <c r="C5" s="5" t="s">
        <v>17</v>
      </c>
      <c r="D5" s="6" t="s">
        <v>22</v>
      </c>
      <c r="E5" s="5">
        <v>1</v>
      </c>
      <c r="F5" s="7">
        <v>73.5</v>
      </c>
      <c r="G5" s="8">
        <f t="shared" si="0"/>
        <v>44.1</v>
      </c>
      <c r="H5" s="8">
        <v>2</v>
      </c>
      <c r="I5" s="11">
        <v>78</v>
      </c>
      <c r="J5" s="8">
        <f t="shared" si="1"/>
        <v>31.2</v>
      </c>
      <c r="K5" s="10">
        <f t="shared" si="2"/>
        <v>75.3</v>
      </c>
      <c r="L5" s="8">
        <v>2</v>
      </c>
      <c r="M5" s="8" t="s">
        <v>19</v>
      </c>
    </row>
    <row r="6" ht="14.25" spans="1:13">
      <c r="A6" s="5">
        <v>202502020</v>
      </c>
      <c r="B6" s="5" t="s">
        <v>23</v>
      </c>
      <c r="C6" s="5" t="s">
        <v>17</v>
      </c>
      <c r="D6" s="6" t="s">
        <v>24</v>
      </c>
      <c r="E6" s="5">
        <v>2</v>
      </c>
      <c r="F6" s="7">
        <v>72.92</v>
      </c>
      <c r="G6" s="8">
        <f t="shared" si="0"/>
        <v>43.752</v>
      </c>
      <c r="H6" s="8">
        <v>4</v>
      </c>
      <c r="I6" s="9">
        <v>77.8</v>
      </c>
      <c r="J6" s="8">
        <f t="shared" si="1"/>
        <v>31.12</v>
      </c>
      <c r="K6" s="10">
        <f t="shared" si="2"/>
        <v>74.872</v>
      </c>
      <c r="L6" s="8">
        <v>3</v>
      </c>
      <c r="M6" s="8" t="s">
        <v>19</v>
      </c>
    </row>
    <row r="7" ht="14.25" spans="1:13">
      <c r="A7" s="4" t="s">
        <v>25</v>
      </c>
      <c r="B7" s="5" t="s">
        <v>26</v>
      </c>
      <c r="C7" s="5" t="s">
        <v>17</v>
      </c>
      <c r="D7" s="6" t="s">
        <v>27</v>
      </c>
      <c r="E7" s="5">
        <v>1</v>
      </c>
      <c r="F7" s="7">
        <v>72.84</v>
      </c>
      <c r="G7" s="8">
        <f t="shared" si="0"/>
        <v>43.704</v>
      </c>
      <c r="H7" s="8">
        <v>5</v>
      </c>
      <c r="I7" s="9">
        <v>77.4</v>
      </c>
      <c r="J7" s="8">
        <f t="shared" si="1"/>
        <v>30.96</v>
      </c>
      <c r="K7" s="10">
        <f t="shared" si="2"/>
        <v>74.664</v>
      </c>
      <c r="L7" s="8">
        <v>4</v>
      </c>
      <c r="M7" s="8" t="s">
        <v>19</v>
      </c>
    </row>
    <row r="8" ht="14.25" spans="1:13">
      <c r="A8" s="4" t="s">
        <v>28</v>
      </c>
      <c r="B8" s="5" t="s">
        <v>29</v>
      </c>
      <c r="C8" s="5" t="s">
        <v>17</v>
      </c>
      <c r="D8" s="6" t="s">
        <v>30</v>
      </c>
      <c r="E8" s="5">
        <v>1</v>
      </c>
      <c r="F8" s="7">
        <v>70.76</v>
      </c>
      <c r="G8" s="8">
        <f t="shared" si="0"/>
        <v>42.456</v>
      </c>
      <c r="H8" s="8">
        <v>6</v>
      </c>
      <c r="I8" s="9">
        <v>76.4</v>
      </c>
      <c r="J8" s="8">
        <f t="shared" si="1"/>
        <v>30.56</v>
      </c>
      <c r="K8" s="10">
        <f t="shared" si="2"/>
        <v>73.016</v>
      </c>
      <c r="L8" s="8">
        <v>5</v>
      </c>
      <c r="M8" s="8" t="s">
        <v>19</v>
      </c>
    </row>
    <row r="9" ht="14.25" spans="1:13">
      <c r="A9" s="5">
        <v>202502028</v>
      </c>
      <c r="B9" s="5" t="s">
        <v>31</v>
      </c>
      <c r="C9" s="5" t="s">
        <v>17</v>
      </c>
      <c r="D9" s="6" t="s">
        <v>32</v>
      </c>
      <c r="E9" s="5">
        <v>2</v>
      </c>
      <c r="F9" s="7">
        <v>67.27</v>
      </c>
      <c r="G9" s="8">
        <f t="shared" si="0"/>
        <v>40.362</v>
      </c>
      <c r="H9" s="8">
        <v>11</v>
      </c>
      <c r="I9" s="9">
        <v>79</v>
      </c>
      <c r="J9" s="8">
        <f t="shared" si="1"/>
        <v>31.6</v>
      </c>
      <c r="K9" s="10">
        <f t="shared" si="2"/>
        <v>71.962</v>
      </c>
      <c r="L9" s="8">
        <v>6</v>
      </c>
      <c r="M9" s="8" t="s">
        <v>19</v>
      </c>
    </row>
    <row r="10" ht="14.25" spans="1:13">
      <c r="A10" s="4" t="s">
        <v>33</v>
      </c>
      <c r="B10" s="5" t="s">
        <v>34</v>
      </c>
      <c r="C10" s="5" t="s">
        <v>17</v>
      </c>
      <c r="D10" s="6" t="s">
        <v>35</v>
      </c>
      <c r="E10" s="5">
        <v>1</v>
      </c>
      <c r="F10" s="7">
        <v>67.47</v>
      </c>
      <c r="G10" s="8">
        <f t="shared" si="0"/>
        <v>40.482</v>
      </c>
      <c r="H10" s="8">
        <v>9</v>
      </c>
      <c r="I10" s="9">
        <v>78.6</v>
      </c>
      <c r="J10" s="8">
        <f t="shared" si="1"/>
        <v>31.44</v>
      </c>
      <c r="K10" s="10">
        <f t="shared" si="2"/>
        <v>71.922</v>
      </c>
      <c r="L10" s="8">
        <v>7</v>
      </c>
      <c r="M10" s="8" t="s">
        <v>19</v>
      </c>
    </row>
    <row r="11" ht="14.25" spans="1:13">
      <c r="A11" s="5">
        <v>202503008</v>
      </c>
      <c r="B11" s="5" t="s">
        <v>36</v>
      </c>
      <c r="C11" s="5" t="s">
        <v>37</v>
      </c>
      <c r="D11" s="6" t="s">
        <v>38</v>
      </c>
      <c r="E11" s="5">
        <v>3</v>
      </c>
      <c r="F11" s="7">
        <v>69.18</v>
      </c>
      <c r="G11" s="8">
        <f t="shared" si="0"/>
        <v>41.508</v>
      </c>
      <c r="H11" s="8">
        <v>8</v>
      </c>
      <c r="I11" s="9">
        <v>75.3</v>
      </c>
      <c r="J11" s="8">
        <f t="shared" si="1"/>
        <v>30.12</v>
      </c>
      <c r="K11" s="10">
        <f t="shared" si="2"/>
        <v>71.628</v>
      </c>
      <c r="L11" s="8">
        <v>8</v>
      </c>
      <c r="M11" s="8" t="s">
        <v>19</v>
      </c>
    </row>
    <row r="12" ht="14.25" spans="1:13">
      <c r="A12" s="5">
        <v>202502024</v>
      </c>
      <c r="B12" s="5" t="s">
        <v>39</v>
      </c>
      <c r="C12" s="5" t="s">
        <v>17</v>
      </c>
      <c r="D12" s="6" t="s">
        <v>40</v>
      </c>
      <c r="E12" s="5">
        <v>2</v>
      </c>
      <c r="F12" s="7">
        <v>66.13</v>
      </c>
      <c r="G12" s="8">
        <f t="shared" si="0"/>
        <v>39.678</v>
      </c>
      <c r="H12" s="8">
        <v>15</v>
      </c>
      <c r="I12" s="9">
        <v>79.7</v>
      </c>
      <c r="J12" s="8">
        <f t="shared" si="1"/>
        <v>31.88</v>
      </c>
      <c r="K12" s="10">
        <f t="shared" si="2"/>
        <v>71.558</v>
      </c>
      <c r="L12" s="8">
        <v>9</v>
      </c>
      <c r="M12" s="8" t="s">
        <v>19</v>
      </c>
    </row>
    <row r="13" ht="14.25" spans="1:13">
      <c r="A13" s="5">
        <v>202503004</v>
      </c>
      <c r="B13" s="5" t="s">
        <v>41</v>
      </c>
      <c r="C13" s="5" t="s">
        <v>17</v>
      </c>
      <c r="D13" s="6" t="s">
        <v>42</v>
      </c>
      <c r="E13" s="5">
        <v>3</v>
      </c>
      <c r="F13" s="7">
        <v>66.97</v>
      </c>
      <c r="G13" s="8">
        <f t="shared" si="0"/>
        <v>40.182</v>
      </c>
      <c r="H13" s="8">
        <v>13</v>
      </c>
      <c r="I13" s="11">
        <v>78.1</v>
      </c>
      <c r="J13" s="8">
        <f t="shared" si="1"/>
        <v>31.24</v>
      </c>
      <c r="K13" s="10">
        <f t="shared" si="2"/>
        <v>71.422</v>
      </c>
      <c r="L13" s="8">
        <v>10</v>
      </c>
      <c r="M13" s="8" t="s">
        <v>19</v>
      </c>
    </row>
    <row r="14" ht="14.25" spans="1:13">
      <c r="A14" s="4" t="s">
        <v>43</v>
      </c>
      <c r="B14" s="5" t="s">
        <v>44</v>
      </c>
      <c r="C14" s="5" t="s">
        <v>17</v>
      </c>
      <c r="D14" s="6" t="s">
        <v>45</v>
      </c>
      <c r="E14" s="5">
        <v>1</v>
      </c>
      <c r="F14" s="7">
        <v>70.02</v>
      </c>
      <c r="G14" s="8">
        <f t="shared" si="0"/>
        <v>42.012</v>
      </c>
      <c r="H14" s="8">
        <v>7</v>
      </c>
      <c r="I14" s="9">
        <v>72.2</v>
      </c>
      <c r="J14" s="8">
        <f t="shared" si="1"/>
        <v>28.88</v>
      </c>
      <c r="K14" s="10">
        <f t="shared" si="2"/>
        <v>70.892</v>
      </c>
      <c r="L14" s="8">
        <v>11</v>
      </c>
      <c r="M14" s="12" t="s">
        <v>46</v>
      </c>
    </row>
    <row r="15" ht="14.25" spans="1:13">
      <c r="A15" s="4" t="s">
        <v>47</v>
      </c>
      <c r="B15" s="5" t="s">
        <v>48</v>
      </c>
      <c r="C15" s="5" t="s">
        <v>17</v>
      </c>
      <c r="D15" s="6" t="s">
        <v>49</v>
      </c>
      <c r="E15" s="5">
        <v>1</v>
      </c>
      <c r="F15" s="7">
        <v>67.06</v>
      </c>
      <c r="G15" s="8">
        <f t="shared" si="0"/>
        <v>40.236</v>
      </c>
      <c r="H15" s="8">
        <v>12</v>
      </c>
      <c r="I15" s="9">
        <v>75.86</v>
      </c>
      <c r="J15" s="8">
        <f t="shared" si="1"/>
        <v>30.344</v>
      </c>
      <c r="K15" s="10">
        <f t="shared" si="2"/>
        <v>70.58</v>
      </c>
      <c r="L15" s="8">
        <v>12</v>
      </c>
      <c r="M15" s="12" t="s">
        <v>46</v>
      </c>
    </row>
    <row r="16" ht="14.25" spans="1:13">
      <c r="A16" s="5">
        <v>202503017</v>
      </c>
      <c r="B16" s="5" t="s">
        <v>50</v>
      </c>
      <c r="C16" s="5" t="s">
        <v>17</v>
      </c>
      <c r="D16" s="6" t="s">
        <v>51</v>
      </c>
      <c r="E16" s="5">
        <v>3</v>
      </c>
      <c r="F16" s="7">
        <v>64.83</v>
      </c>
      <c r="G16" s="8">
        <f t="shared" si="0"/>
        <v>38.898</v>
      </c>
      <c r="H16" s="8">
        <v>17</v>
      </c>
      <c r="I16" s="9">
        <v>79.1</v>
      </c>
      <c r="J16" s="8">
        <f t="shared" si="1"/>
        <v>31.64</v>
      </c>
      <c r="K16" s="10">
        <f t="shared" si="2"/>
        <v>70.538</v>
      </c>
      <c r="L16" s="8">
        <v>13</v>
      </c>
      <c r="M16" s="12" t="s">
        <v>46</v>
      </c>
    </row>
    <row r="17" ht="14.25" spans="1:13">
      <c r="A17" s="5">
        <v>202502003</v>
      </c>
      <c r="B17" s="5" t="s">
        <v>52</v>
      </c>
      <c r="C17" s="5" t="s">
        <v>37</v>
      </c>
      <c r="D17" s="6" t="s">
        <v>53</v>
      </c>
      <c r="E17" s="5">
        <v>2</v>
      </c>
      <c r="F17" s="7">
        <v>65.13</v>
      </c>
      <c r="G17" s="8">
        <f t="shared" si="0"/>
        <v>39.078</v>
      </c>
      <c r="H17" s="8">
        <v>16</v>
      </c>
      <c r="I17" s="9">
        <v>78.6</v>
      </c>
      <c r="J17" s="8">
        <f t="shared" si="1"/>
        <v>31.44</v>
      </c>
      <c r="K17" s="10">
        <f t="shared" si="2"/>
        <v>70.518</v>
      </c>
      <c r="L17" s="8">
        <v>14</v>
      </c>
      <c r="M17" s="12" t="s">
        <v>46</v>
      </c>
    </row>
    <row r="18" ht="14.25" spans="1:13">
      <c r="A18" s="5">
        <v>202502019</v>
      </c>
      <c r="B18" s="5" t="s">
        <v>54</v>
      </c>
      <c r="C18" s="5" t="s">
        <v>17</v>
      </c>
      <c r="D18" s="6" t="s">
        <v>55</v>
      </c>
      <c r="E18" s="5">
        <v>2</v>
      </c>
      <c r="F18" s="7">
        <v>73.4</v>
      </c>
      <c r="G18" s="8">
        <f t="shared" si="0"/>
        <v>44.04</v>
      </c>
      <c r="H18" s="8">
        <v>3</v>
      </c>
      <c r="I18" s="9">
        <v>63.7</v>
      </c>
      <c r="J18" s="8">
        <f t="shared" si="1"/>
        <v>25.48</v>
      </c>
      <c r="K18" s="10">
        <f t="shared" si="2"/>
        <v>69.52</v>
      </c>
      <c r="L18" s="8">
        <v>15</v>
      </c>
      <c r="M18" s="12" t="s">
        <v>46</v>
      </c>
    </row>
    <row r="19" ht="14.25" spans="1:13">
      <c r="A19" s="4" t="s">
        <v>56</v>
      </c>
      <c r="B19" s="5" t="s">
        <v>57</v>
      </c>
      <c r="C19" s="5" t="s">
        <v>17</v>
      </c>
      <c r="D19" s="6" t="s">
        <v>58</v>
      </c>
      <c r="E19" s="5">
        <v>1</v>
      </c>
      <c r="F19" s="7">
        <v>62.04</v>
      </c>
      <c r="G19" s="8">
        <f t="shared" si="0"/>
        <v>37.224</v>
      </c>
      <c r="H19" s="8">
        <v>24</v>
      </c>
      <c r="I19" s="9">
        <v>80.1</v>
      </c>
      <c r="J19" s="8">
        <f t="shared" si="1"/>
        <v>32.04</v>
      </c>
      <c r="K19" s="10">
        <f t="shared" si="2"/>
        <v>69.264</v>
      </c>
      <c r="L19" s="8">
        <v>16</v>
      </c>
      <c r="M19" s="12" t="s">
        <v>46</v>
      </c>
    </row>
    <row r="20" ht="14.25" spans="1:13">
      <c r="A20" s="4" t="s">
        <v>59</v>
      </c>
      <c r="B20" s="5" t="s">
        <v>60</v>
      </c>
      <c r="C20" s="5" t="s">
        <v>17</v>
      </c>
      <c r="D20" s="6" t="s">
        <v>61</v>
      </c>
      <c r="E20" s="5">
        <v>1</v>
      </c>
      <c r="F20" s="7">
        <v>66.33</v>
      </c>
      <c r="G20" s="8">
        <f t="shared" si="0"/>
        <v>39.798</v>
      </c>
      <c r="H20" s="8">
        <v>14</v>
      </c>
      <c r="I20" s="9">
        <v>73.4</v>
      </c>
      <c r="J20" s="8">
        <f t="shared" si="1"/>
        <v>29.36</v>
      </c>
      <c r="K20" s="10">
        <f t="shared" si="2"/>
        <v>69.158</v>
      </c>
      <c r="L20" s="8">
        <v>17</v>
      </c>
      <c r="M20" s="12" t="s">
        <v>46</v>
      </c>
    </row>
    <row r="21" ht="14.25" spans="1:13">
      <c r="A21" s="5">
        <v>202503018</v>
      </c>
      <c r="B21" s="5" t="s">
        <v>62</v>
      </c>
      <c r="C21" s="5" t="s">
        <v>17</v>
      </c>
      <c r="D21" s="6" t="s">
        <v>63</v>
      </c>
      <c r="E21" s="5">
        <v>3</v>
      </c>
      <c r="F21" s="7">
        <v>62.17</v>
      </c>
      <c r="G21" s="8">
        <f t="shared" si="0"/>
        <v>37.302</v>
      </c>
      <c r="H21" s="8">
        <v>23</v>
      </c>
      <c r="I21" s="9">
        <v>79.2</v>
      </c>
      <c r="J21" s="8">
        <f t="shared" si="1"/>
        <v>31.68</v>
      </c>
      <c r="K21" s="10">
        <f t="shared" si="2"/>
        <v>68.982</v>
      </c>
      <c r="L21" s="8">
        <v>18</v>
      </c>
      <c r="M21" s="12" t="s">
        <v>46</v>
      </c>
    </row>
    <row r="22" ht="14.25" spans="1:13">
      <c r="A22" s="5">
        <v>202502018</v>
      </c>
      <c r="B22" s="5" t="s">
        <v>64</v>
      </c>
      <c r="C22" s="5" t="s">
        <v>17</v>
      </c>
      <c r="D22" s="6" t="s">
        <v>65</v>
      </c>
      <c r="E22" s="5">
        <v>2</v>
      </c>
      <c r="F22" s="7">
        <v>62.62</v>
      </c>
      <c r="G22" s="8">
        <f t="shared" si="0"/>
        <v>37.572</v>
      </c>
      <c r="H22" s="8">
        <v>19</v>
      </c>
      <c r="I22" s="9">
        <v>77.3</v>
      </c>
      <c r="J22" s="8">
        <f t="shared" si="1"/>
        <v>30.92</v>
      </c>
      <c r="K22" s="10">
        <f t="shared" si="2"/>
        <v>68.492</v>
      </c>
      <c r="L22" s="8">
        <v>19</v>
      </c>
      <c r="M22" s="12" t="s">
        <v>46</v>
      </c>
    </row>
    <row r="23" ht="14.25" spans="1:13">
      <c r="A23" s="5">
        <v>202502006</v>
      </c>
      <c r="B23" s="5" t="s">
        <v>66</v>
      </c>
      <c r="C23" s="5" t="s">
        <v>17</v>
      </c>
      <c r="D23" s="6" t="s">
        <v>67</v>
      </c>
      <c r="E23" s="5">
        <v>2</v>
      </c>
      <c r="F23" s="7">
        <v>62.29</v>
      </c>
      <c r="G23" s="8">
        <f t="shared" si="0"/>
        <v>37.374</v>
      </c>
      <c r="H23" s="8">
        <v>21</v>
      </c>
      <c r="I23" s="9">
        <v>77.3</v>
      </c>
      <c r="J23" s="8">
        <f t="shared" si="1"/>
        <v>30.92</v>
      </c>
      <c r="K23" s="10">
        <f t="shared" si="2"/>
        <v>68.294</v>
      </c>
      <c r="L23" s="8">
        <v>20</v>
      </c>
      <c r="M23" s="12" t="s">
        <v>46</v>
      </c>
    </row>
    <row r="24" ht="14.25" spans="1:13">
      <c r="A24" s="5">
        <v>202503007</v>
      </c>
      <c r="B24" s="5" t="s">
        <v>68</v>
      </c>
      <c r="C24" s="5" t="s">
        <v>17</v>
      </c>
      <c r="D24" s="6" t="s">
        <v>69</v>
      </c>
      <c r="E24" s="5">
        <v>3</v>
      </c>
      <c r="F24" s="7">
        <v>60.64</v>
      </c>
      <c r="G24" s="8">
        <f t="shared" si="0"/>
        <v>36.384</v>
      </c>
      <c r="H24" s="8">
        <v>32</v>
      </c>
      <c r="I24" s="9">
        <v>78</v>
      </c>
      <c r="J24" s="8">
        <f t="shared" si="1"/>
        <v>31.2</v>
      </c>
      <c r="K24" s="10">
        <f t="shared" si="2"/>
        <v>67.584</v>
      </c>
      <c r="L24" s="8">
        <v>21</v>
      </c>
      <c r="M24" s="12" t="s">
        <v>46</v>
      </c>
    </row>
    <row r="25" ht="14.25" spans="1:13">
      <c r="A25" s="4" t="s">
        <v>70</v>
      </c>
      <c r="B25" s="5" t="s">
        <v>71</v>
      </c>
      <c r="C25" s="5" t="s">
        <v>17</v>
      </c>
      <c r="D25" s="6" t="s">
        <v>72</v>
      </c>
      <c r="E25" s="5">
        <v>1</v>
      </c>
      <c r="F25" s="7">
        <v>62.25</v>
      </c>
      <c r="G25" s="8">
        <f t="shared" si="0"/>
        <v>37.35</v>
      </c>
      <c r="H25" s="8">
        <v>22</v>
      </c>
      <c r="I25" s="9">
        <v>75.5</v>
      </c>
      <c r="J25" s="8">
        <f t="shared" si="1"/>
        <v>30.2</v>
      </c>
      <c r="K25" s="10">
        <f t="shared" si="2"/>
        <v>67.55</v>
      </c>
      <c r="L25" s="8">
        <v>22</v>
      </c>
      <c r="M25" s="12" t="s">
        <v>46</v>
      </c>
    </row>
    <row r="26" ht="14.25" spans="1:13">
      <c r="A26" s="5">
        <v>202502017</v>
      </c>
      <c r="B26" s="5" t="s">
        <v>73</v>
      </c>
      <c r="C26" s="5" t="s">
        <v>37</v>
      </c>
      <c r="D26" s="6" t="s">
        <v>74</v>
      </c>
      <c r="E26" s="5">
        <v>2</v>
      </c>
      <c r="F26" s="7">
        <v>60.64</v>
      </c>
      <c r="G26" s="8">
        <f t="shared" si="0"/>
        <v>36.384</v>
      </c>
      <c r="H26" s="8">
        <v>31</v>
      </c>
      <c r="I26" s="9">
        <v>77.7</v>
      </c>
      <c r="J26" s="8">
        <f t="shared" si="1"/>
        <v>31.08</v>
      </c>
      <c r="K26" s="10">
        <f t="shared" si="2"/>
        <v>67.464</v>
      </c>
      <c r="L26" s="8">
        <v>23</v>
      </c>
      <c r="M26" s="12" t="s">
        <v>46</v>
      </c>
    </row>
    <row r="27" ht="14.25" spans="1:13">
      <c r="A27" s="5">
        <v>202502005</v>
      </c>
      <c r="B27" s="5" t="s">
        <v>75</v>
      </c>
      <c r="C27" s="5" t="s">
        <v>17</v>
      </c>
      <c r="D27" s="6" t="s">
        <v>76</v>
      </c>
      <c r="E27" s="5">
        <v>2</v>
      </c>
      <c r="F27" s="7">
        <v>61.42</v>
      </c>
      <c r="G27" s="8">
        <f t="shared" si="0"/>
        <v>36.852</v>
      </c>
      <c r="H27" s="8">
        <v>27</v>
      </c>
      <c r="I27" s="9">
        <v>76.3</v>
      </c>
      <c r="J27" s="8">
        <f t="shared" si="1"/>
        <v>30.52</v>
      </c>
      <c r="K27" s="10">
        <f t="shared" si="2"/>
        <v>67.372</v>
      </c>
      <c r="L27" s="8">
        <v>24</v>
      </c>
      <c r="M27" s="12" t="s">
        <v>46</v>
      </c>
    </row>
    <row r="28" ht="14.25" spans="1:15">
      <c r="A28" s="5">
        <v>202502027</v>
      </c>
      <c r="B28" s="5" t="s">
        <v>77</v>
      </c>
      <c r="C28" s="5" t="s">
        <v>17</v>
      </c>
      <c r="D28" s="6" t="s">
        <v>78</v>
      </c>
      <c r="E28" s="5">
        <v>2</v>
      </c>
      <c r="F28" s="7">
        <v>61.96</v>
      </c>
      <c r="G28" s="8">
        <f t="shared" si="0"/>
        <v>37.176</v>
      </c>
      <c r="H28" s="8">
        <v>25</v>
      </c>
      <c r="I28" s="9">
        <v>75.4</v>
      </c>
      <c r="J28" s="8">
        <f t="shared" si="1"/>
        <v>30.16</v>
      </c>
      <c r="K28" s="10">
        <f t="shared" si="2"/>
        <v>67.336</v>
      </c>
      <c r="L28" s="8">
        <v>25</v>
      </c>
      <c r="M28" s="12" t="s">
        <v>46</v>
      </c>
      <c r="O28" s="13"/>
    </row>
    <row r="29" ht="14.25" spans="1:13">
      <c r="A29" s="5">
        <v>202502007</v>
      </c>
      <c r="B29" s="5" t="s">
        <v>79</v>
      </c>
      <c r="C29" s="5" t="s">
        <v>17</v>
      </c>
      <c r="D29" s="6" t="s">
        <v>80</v>
      </c>
      <c r="E29" s="5">
        <v>2</v>
      </c>
      <c r="F29" s="7">
        <v>58.7</v>
      </c>
      <c r="G29" s="8">
        <f t="shared" si="0"/>
        <v>35.22</v>
      </c>
      <c r="H29" s="8">
        <v>37</v>
      </c>
      <c r="I29" s="9">
        <v>80.2</v>
      </c>
      <c r="J29" s="8">
        <f t="shared" si="1"/>
        <v>32.08</v>
      </c>
      <c r="K29" s="10">
        <f t="shared" si="2"/>
        <v>67.3</v>
      </c>
      <c r="L29" s="8">
        <v>26</v>
      </c>
      <c r="M29" s="12" t="s">
        <v>46</v>
      </c>
    </row>
    <row r="30" ht="14.25" spans="1:13">
      <c r="A30" s="4" t="s">
        <v>81</v>
      </c>
      <c r="B30" s="5" t="s">
        <v>82</v>
      </c>
      <c r="C30" s="5" t="s">
        <v>37</v>
      </c>
      <c r="D30" s="6" t="s">
        <v>83</v>
      </c>
      <c r="E30" s="5">
        <v>1</v>
      </c>
      <c r="F30" s="7">
        <v>62.55</v>
      </c>
      <c r="G30" s="8">
        <f t="shared" si="0"/>
        <v>37.53</v>
      </c>
      <c r="H30" s="8">
        <v>20</v>
      </c>
      <c r="I30" s="9">
        <v>72.1</v>
      </c>
      <c r="J30" s="8">
        <f t="shared" si="1"/>
        <v>28.84</v>
      </c>
      <c r="K30" s="10">
        <f t="shared" si="2"/>
        <v>66.37</v>
      </c>
      <c r="L30" s="8">
        <v>27</v>
      </c>
      <c r="M30" s="12" t="s">
        <v>46</v>
      </c>
    </row>
    <row r="31" ht="14.25" spans="1:13">
      <c r="A31" s="5">
        <v>202502011</v>
      </c>
      <c r="B31" s="5" t="s">
        <v>84</v>
      </c>
      <c r="C31" s="5" t="s">
        <v>17</v>
      </c>
      <c r="D31" s="6" t="s">
        <v>85</v>
      </c>
      <c r="E31" s="5">
        <v>2</v>
      </c>
      <c r="F31" s="7">
        <v>60.84</v>
      </c>
      <c r="G31" s="8">
        <f t="shared" si="0"/>
        <v>36.504</v>
      </c>
      <c r="H31" s="8">
        <v>28</v>
      </c>
      <c r="I31" s="9">
        <v>74.2</v>
      </c>
      <c r="J31" s="8">
        <f t="shared" si="1"/>
        <v>29.68</v>
      </c>
      <c r="K31" s="10">
        <f t="shared" si="2"/>
        <v>66.184</v>
      </c>
      <c r="L31" s="8">
        <v>28</v>
      </c>
      <c r="M31" s="12" t="s">
        <v>46</v>
      </c>
    </row>
    <row r="32" ht="14.25" spans="1:13">
      <c r="A32" s="5">
        <v>202502023</v>
      </c>
      <c r="B32" s="5" t="s">
        <v>86</v>
      </c>
      <c r="C32" s="5" t="s">
        <v>17</v>
      </c>
      <c r="D32" s="6" t="s">
        <v>87</v>
      </c>
      <c r="E32" s="5">
        <v>2</v>
      </c>
      <c r="F32" s="7">
        <v>59.82</v>
      </c>
      <c r="G32" s="8">
        <f t="shared" si="0"/>
        <v>35.892</v>
      </c>
      <c r="H32" s="8">
        <v>34</v>
      </c>
      <c r="I32" s="14">
        <v>72.7</v>
      </c>
      <c r="J32" s="8">
        <f t="shared" si="1"/>
        <v>29.08</v>
      </c>
      <c r="K32" s="10">
        <f t="shared" si="2"/>
        <v>64.972</v>
      </c>
      <c r="L32" s="8">
        <v>29</v>
      </c>
      <c r="M32" s="12" t="s">
        <v>46</v>
      </c>
    </row>
    <row r="33" ht="14.25" spans="1:13">
      <c r="A33" s="5">
        <v>202503023</v>
      </c>
      <c r="B33" s="5" t="s">
        <v>88</v>
      </c>
      <c r="C33" s="5" t="s">
        <v>17</v>
      </c>
      <c r="D33" s="6" t="s">
        <v>89</v>
      </c>
      <c r="E33" s="5">
        <v>3</v>
      </c>
      <c r="F33" s="7">
        <v>61.89</v>
      </c>
      <c r="G33" s="8">
        <f t="shared" si="0"/>
        <v>37.134</v>
      </c>
      <c r="H33" s="8">
        <v>26</v>
      </c>
      <c r="I33" s="9" t="s">
        <v>90</v>
      </c>
      <c r="J33" s="8" t="s">
        <v>91</v>
      </c>
      <c r="K33" s="10">
        <f t="shared" si="2"/>
        <v>37.134</v>
      </c>
      <c r="L33" s="8">
        <v>30</v>
      </c>
      <c r="M33" s="12" t="s">
        <v>46</v>
      </c>
    </row>
    <row r="34" ht="14.25" spans="1:13">
      <c r="A34" s="4" t="s">
        <v>92</v>
      </c>
      <c r="B34" s="5" t="s">
        <v>93</v>
      </c>
      <c r="C34" s="5" t="s">
        <v>17</v>
      </c>
      <c r="D34" s="6" t="s">
        <v>94</v>
      </c>
      <c r="E34" s="5">
        <v>1</v>
      </c>
      <c r="F34" s="7">
        <v>67.32</v>
      </c>
      <c r="G34" s="8">
        <f t="shared" si="0"/>
        <v>40.392</v>
      </c>
      <c r="H34" s="8">
        <v>10</v>
      </c>
      <c r="I34" s="14" t="s">
        <v>95</v>
      </c>
      <c r="J34" s="8"/>
      <c r="K34" s="10"/>
      <c r="L34" s="14"/>
      <c r="M34" s="14"/>
    </row>
    <row r="35" ht="14.25" spans="1:13">
      <c r="A35" s="5">
        <v>202502030</v>
      </c>
      <c r="B35" s="5" t="s">
        <v>96</v>
      </c>
      <c r="C35" s="5" t="s">
        <v>17</v>
      </c>
      <c r="D35" s="6" t="s">
        <v>97</v>
      </c>
      <c r="E35" s="5">
        <v>2</v>
      </c>
      <c r="F35" s="7">
        <v>63.65</v>
      </c>
      <c r="G35" s="8">
        <f t="shared" si="0"/>
        <v>38.19</v>
      </c>
      <c r="H35" s="8">
        <v>18</v>
      </c>
      <c r="I35" s="14" t="s">
        <v>95</v>
      </c>
      <c r="J35" s="8"/>
      <c r="K35" s="10"/>
      <c r="L35" s="14"/>
      <c r="M35" s="14"/>
    </row>
    <row r="36" ht="14.25" spans="1:13">
      <c r="A36" s="5">
        <v>202503026</v>
      </c>
      <c r="B36" s="5" t="s">
        <v>98</v>
      </c>
      <c r="C36" s="5" t="s">
        <v>37</v>
      </c>
      <c r="D36" s="6" t="s">
        <v>99</v>
      </c>
      <c r="E36" s="5">
        <v>3</v>
      </c>
      <c r="F36" s="7">
        <v>60.84</v>
      </c>
      <c r="G36" s="8">
        <f t="shared" si="0"/>
        <v>36.504</v>
      </c>
      <c r="H36" s="8">
        <v>29</v>
      </c>
      <c r="I36" s="14" t="s">
        <v>95</v>
      </c>
      <c r="J36" s="8"/>
      <c r="K36" s="10"/>
      <c r="L36" s="14"/>
      <c r="M36" s="14"/>
    </row>
    <row r="37" ht="14.25" spans="1:13">
      <c r="A37" s="5">
        <v>202502002</v>
      </c>
      <c r="B37" s="5" t="s">
        <v>100</v>
      </c>
      <c r="C37" s="5" t="s">
        <v>17</v>
      </c>
      <c r="D37" s="6" t="s">
        <v>101</v>
      </c>
      <c r="E37" s="5">
        <v>2</v>
      </c>
      <c r="F37" s="7">
        <v>60.65</v>
      </c>
      <c r="G37" s="8">
        <f t="shared" si="0"/>
        <v>36.39</v>
      </c>
      <c r="H37" s="8">
        <v>30</v>
      </c>
      <c r="I37" s="14" t="s">
        <v>95</v>
      </c>
      <c r="J37" s="8"/>
      <c r="K37" s="10"/>
      <c r="L37" s="14"/>
      <c r="M37" s="14"/>
    </row>
    <row r="38" ht="14.25" spans="1:13">
      <c r="A38" s="4" t="s">
        <v>102</v>
      </c>
      <c r="B38" s="5" t="s">
        <v>103</v>
      </c>
      <c r="C38" s="5" t="s">
        <v>17</v>
      </c>
      <c r="D38" s="6" t="s">
        <v>104</v>
      </c>
      <c r="E38" s="5">
        <v>1</v>
      </c>
      <c r="F38" s="7">
        <v>60.41</v>
      </c>
      <c r="G38" s="8">
        <f t="shared" si="0"/>
        <v>36.246</v>
      </c>
      <c r="H38" s="8">
        <v>33</v>
      </c>
      <c r="I38" s="14" t="s">
        <v>95</v>
      </c>
      <c r="J38" s="8"/>
      <c r="K38" s="10"/>
      <c r="L38" s="8"/>
      <c r="M38" s="12"/>
    </row>
    <row r="39" ht="14.25" spans="1:13">
      <c r="A39" s="5">
        <v>202502001</v>
      </c>
      <c r="B39" s="5" t="s">
        <v>105</v>
      </c>
      <c r="C39" s="5" t="s">
        <v>37</v>
      </c>
      <c r="D39" s="6" t="s">
        <v>106</v>
      </c>
      <c r="E39" s="5">
        <v>2</v>
      </c>
      <c r="F39" s="7">
        <v>59.38</v>
      </c>
      <c r="G39" s="8">
        <f t="shared" si="0"/>
        <v>35.628</v>
      </c>
      <c r="H39" s="8">
        <v>35</v>
      </c>
      <c r="I39" s="14" t="s">
        <v>95</v>
      </c>
      <c r="J39" s="8"/>
      <c r="K39" s="10"/>
      <c r="L39" s="14"/>
      <c r="M39" s="14"/>
    </row>
    <row r="40" ht="14.25" spans="1:13">
      <c r="A40" s="5">
        <v>202502029</v>
      </c>
      <c r="B40" s="5" t="s">
        <v>107</v>
      </c>
      <c r="C40" s="5" t="s">
        <v>17</v>
      </c>
      <c r="D40" s="6" t="s">
        <v>108</v>
      </c>
      <c r="E40" s="5">
        <v>2</v>
      </c>
      <c r="F40" s="7">
        <v>58.72</v>
      </c>
      <c r="G40" s="8">
        <f t="shared" si="0"/>
        <v>35.232</v>
      </c>
      <c r="H40" s="8">
        <v>36</v>
      </c>
      <c r="I40" s="14" t="s">
        <v>95</v>
      </c>
      <c r="J40" s="8"/>
      <c r="K40" s="10"/>
      <c r="L40" s="14"/>
      <c r="M40" s="14"/>
    </row>
  </sheetData>
  <sortState ref="A4:M40">
    <sortCondition ref="L4"/>
  </sortState>
  <mergeCells count="1">
    <mergeCell ref="A2:M2"/>
  </mergeCells>
  <conditionalFormatting sqref="B4:B8 B33:B40">
    <cfRule type="duplicateValues" dxfId="0" priority="1"/>
  </conditionalFormatting>
  <pageMargins left="0.751388888888889" right="0" top="0.409027777777778" bottom="0.409027777777778" header="0.5" footer="0.5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workbookViewId="0">
      <selection activeCell="M38" sqref="A1:M38"/>
    </sheetView>
  </sheetViews>
  <sheetFormatPr defaultColWidth="9" defaultRowHeight="13.5"/>
  <cols>
    <col min="1" max="1" width="10.375" style="1"/>
    <col min="2" max="3" width="9" style="1"/>
    <col min="4" max="4" width="20.375" style="1" customWidth="1"/>
    <col min="5" max="8" width="9" style="1"/>
    <col min="9" max="9" width="13.125" style="1" customWidth="1"/>
    <col min="10" max="11" width="9" style="1"/>
    <col min="12" max="12" width="19.125" style="1" customWidth="1"/>
    <col min="13" max="16384" width="9" style="1"/>
  </cols>
  <sheetData>
    <row r="1" s="1" customFormat="1" ht="40.5" spans="1:13">
      <c r="A1" s="2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</row>
    <row r="2" s="1" customFormat="1" ht="14.25" spans="1:13">
      <c r="A2" s="4" t="s">
        <v>15</v>
      </c>
      <c r="B2" s="5" t="s">
        <v>16</v>
      </c>
      <c r="C2" s="5" t="s">
        <v>17</v>
      </c>
      <c r="D2" s="6" t="s">
        <v>18</v>
      </c>
      <c r="E2" s="5">
        <v>1</v>
      </c>
      <c r="F2" s="7">
        <v>74.76</v>
      </c>
      <c r="G2" s="8">
        <f t="shared" ref="G2:G38" si="0">F2*0.6</f>
        <v>44.856</v>
      </c>
      <c r="H2" s="8">
        <v>1</v>
      </c>
      <c r="I2" s="9">
        <v>80.6</v>
      </c>
      <c r="J2" s="8">
        <f t="shared" ref="J2:J30" si="1">I2*0.4</f>
        <v>32.24</v>
      </c>
      <c r="K2" s="10">
        <f t="shared" ref="K2:K38" si="2">G2+J2</f>
        <v>77.096</v>
      </c>
      <c r="L2" s="8">
        <v>1</v>
      </c>
      <c r="M2" s="8" t="s">
        <v>19</v>
      </c>
    </row>
    <row r="3" s="1" customFormat="1" ht="14.25" spans="1:13">
      <c r="A3" s="4" t="s">
        <v>20</v>
      </c>
      <c r="B3" s="5" t="s">
        <v>21</v>
      </c>
      <c r="C3" s="5" t="s">
        <v>17</v>
      </c>
      <c r="D3" s="6" t="s">
        <v>22</v>
      </c>
      <c r="E3" s="5">
        <v>1</v>
      </c>
      <c r="F3" s="7">
        <v>73.5</v>
      </c>
      <c r="G3" s="8">
        <f t="shared" si="0"/>
        <v>44.1</v>
      </c>
      <c r="H3" s="8">
        <v>2</v>
      </c>
      <c r="I3" s="11">
        <v>78</v>
      </c>
      <c r="J3" s="8">
        <f t="shared" si="1"/>
        <v>31.2</v>
      </c>
      <c r="K3" s="10">
        <f t="shared" si="2"/>
        <v>75.3</v>
      </c>
      <c r="L3" s="8">
        <v>2</v>
      </c>
      <c r="M3" s="8" t="s">
        <v>19</v>
      </c>
    </row>
    <row r="4" s="1" customFormat="1" ht="14.25" spans="1:13">
      <c r="A4" s="5">
        <v>202502020</v>
      </c>
      <c r="B4" s="5" t="s">
        <v>23</v>
      </c>
      <c r="C4" s="5" t="s">
        <v>17</v>
      </c>
      <c r="D4" s="6" t="s">
        <v>24</v>
      </c>
      <c r="E4" s="5">
        <v>2</v>
      </c>
      <c r="F4" s="7">
        <v>72.92</v>
      </c>
      <c r="G4" s="8">
        <f t="shared" si="0"/>
        <v>43.752</v>
      </c>
      <c r="H4" s="8">
        <v>4</v>
      </c>
      <c r="I4" s="9">
        <v>77.8</v>
      </c>
      <c r="J4" s="8">
        <f t="shared" si="1"/>
        <v>31.12</v>
      </c>
      <c r="K4" s="10">
        <f t="shared" si="2"/>
        <v>74.872</v>
      </c>
      <c r="L4" s="8">
        <v>3</v>
      </c>
      <c r="M4" s="8" t="s">
        <v>19</v>
      </c>
    </row>
    <row r="5" s="1" customFormat="1" ht="14.25" spans="1:13">
      <c r="A5" s="4" t="s">
        <v>25</v>
      </c>
      <c r="B5" s="5" t="s">
        <v>26</v>
      </c>
      <c r="C5" s="5" t="s">
        <v>17</v>
      </c>
      <c r="D5" s="6" t="s">
        <v>27</v>
      </c>
      <c r="E5" s="5">
        <v>1</v>
      </c>
      <c r="F5" s="7">
        <v>72.84</v>
      </c>
      <c r="G5" s="8">
        <f t="shared" si="0"/>
        <v>43.704</v>
      </c>
      <c r="H5" s="8">
        <v>5</v>
      </c>
      <c r="I5" s="9">
        <v>77.4</v>
      </c>
      <c r="J5" s="8">
        <f t="shared" si="1"/>
        <v>30.96</v>
      </c>
      <c r="K5" s="10">
        <f t="shared" si="2"/>
        <v>74.664</v>
      </c>
      <c r="L5" s="8">
        <v>4</v>
      </c>
      <c r="M5" s="8" t="s">
        <v>19</v>
      </c>
    </row>
    <row r="6" s="1" customFormat="1" ht="14.25" spans="1:13">
      <c r="A6" s="4" t="s">
        <v>28</v>
      </c>
      <c r="B6" s="5" t="s">
        <v>29</v>
      </c>
      <c r="C6" s="5" t="s">
        <v>17</v>
      </c>
      <c r="D6" s="6" t="s">
        <v>30</v>
      </c>
      <c r="E6" s="5">
        <v>1</v>
      </c>
      <c r="F6" s="7">
        <v>70.76</v>
      </c>
      <c r="G6" s="8">
        <f t="shared" si="0"/>
        <v>42.456</v>
      </c>
      <c r="H6" s="8">
        <v>6</v>
      </c>
      <c r="I6" s="9">
        <v>76.4</v>
      </c>
      <c r="J6" s="8">
        <f t="shared" si="1"/>
        <v>30.56</v>
      </c>
      <c r="K6" s="10">
        <f t="shared" si="2"/>
        <v>73.016</v>
      </c>
      <c r="L6" s="8">
        <v>5</v>
      </c>
      <c r="M6" s="8" t="s">
        <v>19</v>
      </c>
    </row>
    <row r="7" s="1" customFormat="1" ht="14.25" spans="1:13">
      <c r="A7" s="5">
        <v>202502028</v>
      </c>
      <c r="B7" s="5" t="s">
        <v>31</v>
      </c>
      <c r="C7" s="5" t="s">
        <v>17</v>
      </c>
      <c r="D7" s="6" t="s">
        <v>32</v>
      </c>
      <c r="E7" s="5">
        <v>2</v>
      </c>
      <c r="F7" s="7">
        <v>67.27</v>
      </c>
      <c r="G7" s="8">
        <f t="shared" si="0"/>
        <v>40.362</v>
      </c>
      <c r="H7" s="8">
        <v>11</v>
      </c>
      <c r="I7" s="9">
        <v>79</v>
      </c>
      <c r="J7" s="8">
        <f t="shared" si="1"/>
        <v>31.6</v>
      </c>
      <c r="K7" s="10">
        <f t="shared" si="2"/>
        <v>71.962</v>
      </c>
      <c r="L7" s="8">
        <v>6</v>
      </c>
      <c r="M7" s="8" t="s">
        <v>19</v>
      </c>
    </row>
    <row r="8" s="1" customFormat="1" ht="14.25" spans="1:13">
      <c r="A8" s="4" t="s">
        <v>33</v>
      </c>
      <c r="B8" s="5" t="s">
        <v>34</v>
      </c>
      <c r="C8" s="5" t="s">
        <v>17</v>
      </c>
      <c r="D8" s="6" t="s">
        <v>35</v>
      </c>
      <c r="E8" s="5">
        <v>1</v>
      </c>
      <c r="F8" s="7">
        <v>67.47</v>
      </c>
      <c r="G8" s="8">
        <f t="shared" si="0"/>
        <v>40.482</v>
      </c>
      <c r="H8" s="8">
        <v>9</v>
      </c>
      <c r="I8" s="9">
        <v>78.6</v>
      </c>
      <c r="J8" s="8">
        <f t="shared" si="1"/>
        <v>31.44</v>
      </c>
      <c r="K8" s="10">
        <f t="shared" si="2"/>
        <v>71.922</v>
      </c>
      <c r="L8" s="8">
        <v>7</v>
      </c>
      <c r="M8" s="8" t="s">
        <v>19</v>
      </c>
    </row>
    <row r="9" s="1" customFormat="1" ht="14.25" spans="1:13">
      <c r="A9" s="5">
        <v>202503008</v>
      </c>
      <c r="B9" s="5" t="s">
        <v>36</v>
      </c>
      <c r="C9" s="5" t="s">
        <v>37</v>
      </c>
      <c r="D9" s="6" t="s">
        <v>38</v>
      </c>
      <c r="E9" s="5">
        <v>3</v>
      </c>
      <c r="F9" s="7">
        <v>69.18</v>
      </c>
      <c r="G9" s="8">
        <f t="shared" si="0"/>
        <v>41.508</v>
      </c>
      <c r="H9" s="8">
        <v>8</v>
      </c>
      <c r="I9" s="9">
        <v>75.3</v>
      </c>
      <c r="J9" s="8">
        <f t="shared" si="1"/>
        <v>30.12</v>
      </c>
      <c r="K9" s="10">
        <f t="shared" si="2"/>
        <v>71.628</v>
      </c>
      <c r="L9" s="8">
        <v>8</v>
      </c>
      <c r="M9" s="8" t="s">
        <v>19</v>
      </c>
    </row>
    <row r="10" s="1" customFormat="1" ht="14.25" spans="1:13">
      <c r="A10" s="5">
        <v>202502024</v>
      </c>
      <c r="B10" s="5" t="s">
        <v>39</v>
      </c>
      <c r="C10" s="5" t="s">
        <v>17</v>
      </c>
      <c r="D10" s="6" t="s">
        <v>40</v>
      </c>
      <c r="E10" s="5">
        <v>2</v>
      </c>
      <c r="F10" s="7">
        <v>66.13</v>
      </c>
      <c r="G10" s="8">
        <f t="shared" si="0"/>
        <v>39.678</v>
      </c>
      <c r="H10" s="8">
        <v>15</v>
      </c>
      <c r="I10" s="9">
        <v>79.7</v>
      </c>
      <c r="J10" s="8">
        <f t="shared" si="1"/>
        <v>31.88</v>
      </c>
      <c r="K10" s="10">
        <f t="shared" si="2"/>
        <v>71.558</v>
      </c>
      <c r="L10" s="8">
        <v>9</v>
      </c>
      <c r="M10" s="8" t="s">
        <v>19</v>
      </c>
    </row>
    <row r="11" s="1" customFormat="1" ht="14.25" spans="1:13">
      <c r="A11" s="5">
        <v>202503004</v>
      </c>
      <c r="B11" s="5" t="s">
        <v>41</v>
      </c>
      <c r="C11" s="5" t="s">
        <v>17</v>
      </c>
      <c r="D11" s="6" t="s">
        <v>42</v>
      </c>
      <c r="E11" s="5">
        <v>3</v>
      </c>
      <c r="F11" s="7">
        <v>66.97</v>
      </c>
      <c r="G11" s="8">
        <f t="shared" si="0"/>
        <v>40.182</v>
      </c>
      <c r="H11" s="8">
        <v>13</v>
      </c>
      <c r="I11" s="11">
        <v>78.1</v>
      </c>
      <c r="J11" s="8">
        <f t="shared" si="1"/>
        <v>31.24</v>
      </c>
      <c r="K11" s="10">
        <f t="shared" si="2"/>
        <v>71.422</v>
      </c>
      <c r="L11" s="8">
        <v>10</v>
      </c>
      <c r="M11" s="8" t="s">
        <v>19</v>
      </c>
    </row>
    <row r="12" s="1" customFormat="1" ht="14.25" spans="1:13">
      <c r="A12" s="4" t="s">
        <v>43</v>
      </c>
      <c r="B12" s="5" t="s">
        <v>44</v>
      </c>
      <c r="C12" s="5" t="s">
        <v>17</v>
      </c>
      <c r="D12" s="6" t="s">
        <v>45</v>
      </c>
      <c r="E12" s="5">
        <v>1</v>
      </c>
      <c r="F12" s="7">
        <v>70.02</v>
      </c>
      <c r="G12" s="8">
        <f t="shared" si="0"/>
        <v>42.012</v>
      </c>
      <c r="H12" s="8">
        <v>7</v>
      </c>
      <c r="I12" s="9">
        <v>72.2</v>
      </c>
      <c r="J12" s="8">
        <f t="shared" si="1"/>
        <v>28.88</v>
      </c>
      <c r="K12" s="10">
        <f t="shared" si="2"/>
        <v>70.892</v>
      </c>
      <c r="L12" s="8">
        <v>11</v>
      </c>
      <c r="M12" s="12" t="s">
        <v>46</v>
      </c>
    </row>
    <row r="13" s="1" customFormat="1" ht="14.25" spans="1:13">
      <c r="A13" s="4" t="s">
        <v>47</v>
      </c>
      <c r="B13" s="5" t="s">
        <v>48</v>
      </c>
      <c r="C13" s="5" t="s">
        <v>17</v>
      </c>
      <c r="D13" s="6" t="s">
        <v>49</v>
      </c>
      <c r="E13" s="5">
        <v>1</v>
      </c>
      <c r="F13" s="7">
        <v>67.06</v>
      </c>
      <c r="G13" s="8">
        <f t="shared" si="0"/>
        <v>40.236</v>
      </c>
      <c r="H13" s="8">
        <v>12</v>
      </c>
      <c r="I13" s="9">
        <v>75.86</v>
      </c>
      <c r="J13" s="8">
        <f t="shared" si="1"/>
        <v>30.344</v>
      </c>
      <c r="K13" s="10">
        <f t="shared" si="2"/>
        <v>70.58</v>
      </c>
      <c r="L13" s="8">
        <v>12</v>
      </c>
      <c r="M13" s="12" t="s">
        <v>46</v>
      </c>
    </row>
    <row r="14" s="1" customFormat="1" ht="14.25" spans="1:13">
      <c r="A14" s="5">
        <v>202503017</v>
      </c>
      <c r="B14" s="5" t="s">
        <v>50</v>
      </c>
      <c r="C14" s="5" t="s">
        <v>17</v>
      </c>
      <c r="D14" s="6" t="s">
        <v>51</v>
      </c>
      <c r="E14" s="5">
        <v>3</v>
      </c>
      <c r="F14" s="7">
        <v>64.83</v>
      </c>
      <c r="G14" s="8">
        <f t="shared" si="0"/>
        <v>38.898</v>
      </c>
      <c r="H14" s="8">
        <v>17</v>
      </c>
      <c r="I14" s="9">
        <v>79.1</v>
      </c>
      <c r="J14" s="8">
        <f t="shared" si="1"/>
        <v>31.64</v>
      </c>
      <c r="K14" s="10">
        <f t="shared" si="2"/>
        <v>70.538</v>
      </c>
      <c r="L14" s="8">
        <v>13</v>
      </c>
      <c r="M14" s="12" t="s">
        <v>46</v>
      </c>
    </row>
    <row r="15" s="1" customFormat="1" ht="14.25" spans="1:13">
      <c r="A15" s="5">
        <v>202502003</v>
      </c>
      <c r="B15" s="5" t="s">
        <v>52</v>
      </c>
      <c r="C15" s="5" t="s">
        <v>37</v>
      </c>
      <c r="D15" s="6" t="s">
        <v>53</v>
      </c>
      <c r="E15" s="5">
        <v>2</v>
      </c>
      <c r="F15" s="7">
        <v>65.13</v>
      </c>
      <c r="G15" s="8">
        <f t="shared" si="0"/>
        <v>39.078</v>
      </c>
      <c r="H15" s="8">
        <v>16</v>
      </c>
      <c r="I15" s="9">
        <v>78.6</v>
      </c>
      <c r="J15" s="8">
        <f t="shared" si="1"/>
        <v>31.44</v>
      </c>
      <c r="K15" s="10">
        <f t="shared" si="2"/>
        <v>70.518</v>
      </c>
      <c r="L15" s="8">
        <v>14</v>
      </c>
      <c r="M15" s="12" t="s">
        <v>46</v>
      </c>
    </row>
    <row r="16" s="1" customFormat="1" ht="14.25" spans="1:13">
      <c r="A16" s="5">
        <v>202502019</v>
      </c>
      <c r="B16" s="5" t="s">
        <v>54</v>
      </c>
      <c r="C16" s="5" t="s">
        <v>17</v>
      </c>
      <c r="D16" s="6" t="s">
        <v>55</v>
      </c>
      <c r="E16" s="5">
        <v>2</v>
      </c>
      <c r="F16" s="7">
        <v>73.4</v>
      </c>
      <c r="G16" s="8">
        <f t="shared" si="0"/>
        <v>44.04</v>
      </c>
      <c r="H16" s="8">
        <v>3</v>
      </c>
      <c r="I16" s="9">
        <v>63.7</v>
      </c>
      <c r="J16" s="8">
        <f t="shared" si="1"/>
        <v>25.48</v>
      </c>
      <c r="K16" s="10">
        <f t="shared" si="2"/>
        <v>69.52</v>
      </c>
      <c r="L16" s="8">
        <v>15</v>
      </c>
      <c r="M16" s="12" t="s">
        <v>46</v>
      </c>
    </row>
    <row r="17" s="1" customFormat="1" ht="14.25" spans="1:13">
      <c r="A17" s="4" t="s">
        <v>56</v>
      </c>
      <c r="B17" s="5" t="s">
        <v>57</v>
      </c>
      <c r="C17" s="5" t="s">
        <v>17</v>
      </c>
      <c r="D17" s="6" t="s">
        <v>58</v>
      </c>
      <c r="E17" s="5">
        <v>1</v>
      </c>
      <c r="F17" s="7">
        <v>62.04</v>
      </c>
      <c r="G17" s="8">
        <f t="shared" si="0"/>
        <v>37.224</v>
      </c>
      <c r="H17" s="8">
        <v>24</v>
      </c>
      <c r="I17" s="9">
        <v>80.1</v>
      </c>
      <c r="J17" s="8">
        <f t="shared" si="1"/>
        <v>32.04</v>
      </c>
      <c r="K17" s="10">
        <f t="shared" si="2"/>
        <v>69.264</v>
      </c>
      <c r="L17" s="8">
        <v>16</v>
      </c>
      <c r="M17" s="12" t="s">
        <v>46</v>
      </c>
    </row>
    <row r="18" s="1" customFormat="1" ht="14.25" spans="1:15">
      <c r="A18" s="4" t="s">
        <v>59</v>
      </c>
      <c r="B18" s="5" t="s">
        <v>60</v>
      </c>
      <c r="C18" s="5" t="s">
        <v>17</v>
      </c>
      <c r="D18" s="6" t="s">
        <v>61</v>
      </c>
      <c r="E18" s="5">
        <v>1</v>
      </c>
      <c r="F18" s="7">
        <v>66.33</v>
      </c>
      <c r="G18" s="8">
        <f t="shared" si="0"/>
        <v>39.798</v>
      </c>
      <c r="H18" s="8">
        <v>14</v>
      </c>
      <c r="I18" s="9">
        <v>73.4</v>
      </c>
      <c r="J18" s="8">
        <f t="shared" si="1"/>
        <v>29.36</v>
      </c>
      <c r="K18" s="10">
        <f t="shared" si="2"/>
        <v>69.158</v>
      </c>
      <c r="L18" s="8">
        <v>17</v>
      </c>
      <c r="M18" s="12" t="s">
        <v>46</v>
      </c>
      <c r="O18" s="13"/>
    </row>
    <row r="19" s="1" customFormat="1" ht="14.25" spans="1:13">
      <c r="A19" s="5">
        <v>202503018</v>
      </c>
      <c r="B19" s="5" t="s">
        <v>62</v>
      </c>
      <c r="C19" s="5" t="s">
        <v>17</v>
      </c>
      <c r="D19" s="6" t="s">
        <v>63</v>
      </c>
      <c r="E19" s="5">
        <v>3</v>
      </c>
      <c r="F19" s="7">
        <v>62.17</v>
      </c>
      <c r="G19" s="8">
        <f t="shared" si="0"/>
        <v>37.302</v>
      </c>
      <c r="H19" s="8">
        <v>23</v>
      </c>
      <c r="I19" s="9">
        <v>79.2</v>
      </c>
      <c r="J19" s="8">
        <f t="shared" si="1"/>
        <v>31.68</v>
      </c>
      <c r="K19" s="10">
        <f t="shared" si="2"/>
        <v>68.982</v>
      </c>
      <c r="L19" s="8">
        <v>18</v>
      </c>
      <c r="M19" s="12" t="s">
        <v>46</v>
      </c>
    </row>
    <row r="20" s="1" customFormat="1" ht="14.25" spans="1:13">
      <c r="A20" s="5">
        <v>202502018</v>
      </c>
      <c r="B20" s="5" t="s">
        <v>64</v>
      </c>
      <c r="C20" s="5" t="s">
        <v>17</v>
      </c>
      <c r="D20" s="6" t="s">
        <v>65</v>
      </c>
      <c r="E20" s="5">
        <v>2</v>
      </c>
      <c r="F20" s="7">
        <v>62.62</v>
      </c>
      <c r="G20" s="8">
        <f t="shared" si="0"/>
        <v>37.572</v>
      </c>
      <c r="H20" s="8">
        <v>19</v>
      </c>
      <c r="I20" s="9">
        <v>77.3</v>
      </c>
      <c r="J20" s="8">
        <f t="shared" si="1"/>
        <v>30.92</v>
      </c>
      <c r="K20" s="10">
        <f t="shared" si="2"/>
        <v>68.492</v>
      </c>
      <c r="L20" s="8">
        <v>19</v>
      </c>
      <c r="M20" s="12" t="s">
        <v>46</v>
      </c>
    </row>
    <row r="21" s="1" customFormat="1" ht="14.25" spans="1:13">
      <c r="A21" s="5">
        <v>202502006</v>
      </c>
      <c r="B21" s="5" t="s">
        <v>66</v>
      </c>
      <c r="C21" s="5" t="s">
        <v>17</v>
      </c>
      <c r="D21" s="6" t="s">
        <v>67</v>
      </c>
      <c r="E21" s="5">
        <v>2</v>
      </c>
      <c r="F21" s="7">
        <v>62.29</v>
      </c>
      <c r="G21" s="8">
        <f t="shared" si="0"/>
        <v>37.374</v>
      </c>
      <c r="H21" s="8">
        <v>21</v>
      </c>
      <c r="I21" s="9">
        <v>77.3</v>
      </c>
      <c r="J21" s="8">
        <f t="shared" si="1"/>
        <v>30.92</v>
      </c>
      <c r="K21" s="10">
        <f t="shared" si="2"/>
        <v>68.294</v>
      </c>
      <c r="L21" s="8">
        <v>20</v>
      </c>
      <c r="M21" s="12" t="s">
        <v>46</v>
      </c>
    </row>
    <row r="22" s="1" customFormat="1" ht="14.25" spans="1:13">
      <c r="A22" s="5">
        <v>202503007</v>
      </c>
      <c r="B22" s="5" t="s">
        <v>68</v>
      </c>
      <c r="C22" s="5" t="s">
        <v>17</v>
      </c>
      <c r="D22" s="6" t="s">
        <v>69</v>
      </c>
      <c r="E22" s="5">
        <v>3</v>
      </c>
      <c r="F22" s="7">
        <v>60.64</v>
      </c>
      <c r="G22" s="8">
        <f t="shared" si="0"/>
        <v>36.384</v>
      </c>
      <c r="H22" s="8">
        <v>32</v>
      </c>
      <c r="I22" s="9">
        <v>78</v>
      </c>
      <c r="J22" s="8">
        <f t="shared" si="1"/>
        <v>31.2</v>
      </c>
      <c r="K22" s="10">
        <f t="shared" si="2"/>
        <v>67.584</v>
      </c>
      <c r="L22" s="8">
        <v>21</v>
      </c>
      <c r="M22" s="12" t="s">
        <v>46</v>
      </c>
    </row>
    <row r="23" s="1" customFormat="1" ht="14.25" spans="1:13">
      <c r="A23" s="4" t="s">
        <v>70</v>
      </c>
      <c r="B23" s="5" t="s">
        <v>71</v>
      </c>
      <c r="C23" s="5" t="s">
        <v>17</v>
      </c>
      <c r="D23" s="6" t="s">
        <v>72</v>
      </c>
      <c r="E23" s="5">
        <v>1</v>
      </c>
      <c r="F23" s="7">
        <v>62.25</v>
      </c>
      <c r="G23" s="8">
        <f t="shared" si="0"/>
        <v>37.35</v>
      </c>
      <c r="H23" s="8">
        <v>22</v>
      </c>
      <c r="I23" s="9">
        <v>75.5</v>
      </c>
      <c r="J23" s="8">
        <f t="shared" si="1"/>
        <v>30.2</v>
      </c>
      <c r="K23" s="10">
        <f t="shared" si="2"/>
        <v>67.55</v>
      </c>
      <c r="L23" s="8">
        <v>22</v>
      </c>
      <c r="M23" s="12" t="s">
        <v>46</v>
      </c>
    </row>
    <row r="24" s="1" customFormat="1" ht="14.25" spans="1:13">
      <c r="A24" s="5">
        <v>202502017</v>
      </c>
      <c r="B24" s="5" t="s">
        <v>73</v>
      </c>
      <c r="C24" s="5" t="s">
        <v>37</v>
      </c>
      <c r="D24" s="6" t="s">
        <v>74</v>
      </c>
      <c r="E24" s="5">
        <v>2</v>
      </c>
      <c r="F24" s="7">
        <v>60.64</v>
      </c>
      <c r="G24" s="8">
        <f t="shared" si="0"/>
        <v>36.384</v>
      </c>
      <c r="H24" s="8">
        <v>31</v>
      </c>
      <c r="I24" s="9">
        <v>77.7</v>
      </c>
      <c r="J24" s="8">
        <f t="shared" si="1"/>
        <v>31.08</v>
      </c>
      <c r="K24" s="10">
        <f t="shared" si="2"/>
        <v>67.464</v>
      </c>
      <c r="L24" s="8">
        <v>23</v>
      </c>
      <c r="M24" s="12" t="s">
        <v>46</v>
      </c>
    </row>
    <row r="25" s="1" customFormat="1" ht="14.25" spans="1:13">
      <c r="A25" s="5">
        <v>202502005</v>
      </c>
      <c r="B25" s="5" t="s">
        <v>75</v>
      </c>
      <c r="C25" s="5" t="s">
        <v>17</v>
      </c>
      <c r="D25" s="6" t="s">
        <v>76</v>
      </c>
      <c r="E25" s="5">
        <v>2</v>
      </c>
      <c r="F25" s="7">
        <v>61.42</v>
      </c>
      <c r="G25" s="8">
        <f t="shared" si="0"/>
        <v>36.852</v>
      </c>
      <c r="H25" s="8">
        <v>27</v>
      </c>
      <c r="I25" s="9">
        <v>76.3</v>
      </c>
      <c r="J25" s="8">
        <f t="shared" si="1"/>
        <v>30.52</v>
      </c>
      <c r="K25" s="10">
        <f t="shared" si="2"/>
        <v>67.372</v>
      </c>
      <c r="L25" s="8">
        <v>24</v>
      </c>
      <c r="M25" s="12" t="s">
        <v>46</v>
      </c>
    </row>
    <row r="26" s="1" customFormat="1" ht="14.25" spans="1:13">
      <c r="A26" s="5">
        <v>202502027</v>
      </c>
      <c r="B26" s="5" t="s">
        <v>77</v>
      </c>
      <c r="C26" s="5" t="s">
        <v>17</v>
      </c>
      <c r="D26" s="6" t="s">
        <v>78</v>
      </c>
      <c r="E26" s="5">
        <v>2</v>
      </c>
      <c r="F26" s="7">
        <v>61.96</v>
      </c>
      <c r="G26" s="8">
        <f t="shared" si="0"/>
        <v>37.176</v>
      </c>
      <c r="H26" s="8">
        <v>25</v>
      </c>
      <c r="I26" s="9">
        <v>75.4</v>
      </c>
      <c r="J26" s="8">
        <f t="shared" si="1"/>
        <v>30.16</v>
      </c>
      <c r="K26" s="10">
        <f t="shared" si="2"/>
        <v>67.336</v>
      </c>
      <c r="L26" s="8">
        <v>25</v>
      </c>
      <c r="M26" s="12" t="s">
        <v>46</v>
      </c>
    </row>
    <row r="27" s="1" customFormat="1" ht="14.25" spans="1:13">
      <c r="A27" s="5">
        <v>202502007</v>
      </c>
      <c r="B27" s="5" t="s">
        <v>79</v>
      </c>
      <c r="C27" s="5" t="s">
        <v>17</v>
      </c>
      <c r="D27" s="6" t="s">
        <v>80</v>
      </c>
      <c r="E27" s="5">
        <v>2</v>
      </c>
      <c r="F27" s="7">
        <v>58.7</v>
      </c>
      <c r="G27" s="8">
        <f t="shared" si="0"/>
        <v>35.22</v>
      </c>
      <c r="H27" s="8">
        <v>37</v>
      </c>
      <c r="I27" s="9">
        <v>80.2</v>
      </c>
      <c r="J27" s="8">
        <f t="shared" si="1"/>
        <v>32.08</v>
      </c>
      <c r="K27" s="10">
        <f t="shared" si="2"/>
        <v>67.3</v>
      </c>
      <c r="L27" s="8">
        <v>26</v>
      </c>
      <c r="M27" s="12" t="s">
        <v>46</v>
      </c>
    </row>
    <row r="28" s="1" customFormat="1" ht="14.25" spans="1:13">
      <c r="A28" s="4" t="s">
        <v>81</v>
      </c>
      <c r="B28" s="5" t="s">
        <v>82</v>
      </c>
      <c r="C28" s="5" t="s">
        <v>37</v>
      </c>
      <c r="D28" s="6" t="s">
        <v>83</v>
      </c>
      <c r="E28" s="5">
        <v>1</v>
      </c>
      <c r="F28" s="7">
        <v>62.55</v>
      </c>
      <c r="G28" s="8">
        <f t="shared" si="0"/>
        <v>37.53</v>
      </c>
      <c r="H28" s="8">
        <v>20</v>
      </c>
      <c r="I28" s="9">
        <v>72.1</v>
      </c>
      <c r="J28" s="8">
        <f t="shared" si="1"/>
        <v>28.84</v>
      </c>
      <c r="K28" s="10">
        <f t="shared" si="2"/>
        <v>66.37</v>
      </c>
      <c r="L28" s="8">
        <v>27</v>
      </c>
      <c r="M28" s="12" t="s">
        <v>46</v>
      </c>
    </row>
    <row r="29" s="1" customFormat="1" ht="14.25" spans="1:13">
      <c r="A29" s="5">
        <v>202502011</v>
      </c>
      <c r="B29" s="5" t="s">
        <v>84</v>
      </c>
      <c r="C29" s="5" t="s">
        <v>17</v>
      </c>
      <c r="D29" s="6" t="s">
        <v>85</v>
      </c>
      <c r="E29" s="5">
        <v>2</v>
      </c>
      <c r="F29" s="7">
        <v>60.84</v>
      </c>
      <c r="G29" s="8">
        <f t="shared" si="0"/>
        <v>36.504</v>
      </c>
      <c r="H29" s="8">
        <v>28</v>
      </c>
      <c r="I29" s="9">
        <v>74.2</v>
      </c>
      <c r="J29" s="8">
        <f t="shared" si="1"/>
        <v>29.68</v>
      </c>
      <c r="K29" s="10">
        <f t="shared" si="2"/>
        <v>66.184</v>
      </c>
      <c r="L29" s="8">
        <v>28</v>
      </c>
      <c r="M29" s="12" t="s">
        <v>46</v>
      </c>
    </row>
    <row r="30" s="1" customFormat="1" ht="14.25" spans="1:13">
      <c r="A30" s="5">
        <v>202502023</v>
      </c>
      <c r="B30" s="5" t="s">
        <v>86</v>
      </c>
      <c r="C30" s="5" t="s">
        <v>17</v>
      </c>
      <c r="D30" s="6" t="s">
        <v>87</v>
      </c>
      <c r="E30" s="5">
        <v>2</v>
      </c>
      <c r="F30" s="7">
        <v>59.82</v>
      </c>
      <c r="G30" s="8">
        <f t="shared" si="0"/>
        <v>35.892</v>
      </c>
      <c r="H30" s="8">
        <v>34</v>
      </c>
      <c r="I30" s="14">
        <v>72.7</v>
      </c>
      <c r="J30" s="8">
        <f t="shared" si="1"/>
        <v>29.08</v>
      </c>
      <c r="K30" s="10">
        <f t="shared" si="2"/>
        <v>64.972</v>
      </c>
      <c r="L30" s="8">
        <v>29</v>
      </c>
      <c r="M30" s="14"/>
    </row>
    <row r="31" s="1" customFormat="1" ht="14.25" spans="1:13">
      <c r="A31" s="5">
        <v>202503023</v>
      </c>
      <c r="B31" s="5" t="s">
        <v>88</v>
      </c>
      <c r="C31" s="5" t="s">
        <v>17</v>
      </c>
      <c r="D31" s="6" t="s">
        <v>89</v>
      </c>
      <c r="E31" s="5">
        <v>3</v>
      </c>
      <c r="F31" s="7">
        <v>61.89</v>
      </c>
      <c r="G31" s="8">
        <f t="shared" si="0"/>
        <v>37.134</v>
      </c>
      <c r="H31" s="8">
        <v>26</v>
      </c>
      <c r="I31" s="9" t="s">
        <v>90</v>
      </c>
      <c r="J31" s="8" t="s">
        <v>91</v>
      </c>
      <c r="K31" s="10">
        <f t="shared" si="2"/>
        <v>37.134</v>
      </c>
      <c r="L31" s="8">
        <v>30</v>
      </c>
      <c r="M31" s="12" t="s">
        <v>46</v>
      </c>
    </row>
    <row r="32" s="1" customFormat="1" ht="14.25" spans="1:13">
      <c r="A32" s="4" t="s">
        <v>92</v>
      </c>
      <c r="B32" s="5" t="s">
        <v>93</v>
      </c>
      <c r="C32" s="5" t="s">
        <v>17</v>
      </c>
      <c r="D32" s="6" t="s">
        <v>94</v>
      </c>
      <c r="E32" s="5">
        <v>1</v>
      </c>
      <c r="F32" s="7">
        <v>67.32</v>
      </c>
      <c r="G32" s="8">
        <f t="shared" si="0"/>
        <v>40.392</v>
      </c>
      <c r="H32" s="8">
        <v>10</v>
      </c>
      <c r="I32" s="14" t="s">
        <v>95</v>
      </c>
      <c r="J32" s="8" t="e">
        <f t="shared" ref="J32:J38" si="3">I32*0.4</f>
        <v>#VALUE!</v>
      </c>
      <c r="K32" s="10" t="e">
        <f t="shared" si="2"/>
        <v>#VALUE!</v>
      </c>
      <c r="L32" s="14"/>
      <c r="M32" s="14"/>
    </row>
    <row r="33" s="1" customFormat="1" ht="14.25" spans="1:13">
      <c r="A33" s="5">
        <v>202502030</v>
      </c>
      <c r="B33" s="5" t="s">
        <v>96</v>
      </c>
      <c r="C33" s="5" t="s">
        <v>17</v>
      </c>
      <c r="D33" s="6" t="s">
        <v>97</v>
      </c>
      <c r="E33" s="5">
        <v>2</v>
      </c>
      <c r="F33" s="7">
        <v>63.65</v>
      </c>
      <c r="G33" s="8">
        <f t="shared" si="0"/>
        <v>38.19</v>
      </c>
      <c r="H33" s="8">
        <v>18</v>
      </c>
      <c r="I33" s="14" t="s">
        <v>95</v>
      </c>
      <c r="J33" s="8" t="e">
        <f t="shared" si="3"/>
        <v>#VALUE!</v>
      </c>
      <c r="K33" s="10" t="e">
        <f t="shared" si="2"/>
        <v>#VALUE!</v>
      </c>
      <c r="L33" s="14"/>
      <c r="M33" s="14"/>
    </row>
    <row r="34" s="1" customFormat="1" ht="14.25" spans="1:13">
      <c r="A34" s="5">
        <v>202503026</v>
      </c>
      <c r="B34" s="5" t="s">
        <v>98</v>
      </c>
      <c r="C34" s="5" t="s">
        <v>37</v>
      </c>
      <c r="D34" s="6" t="s">
        <v>99</v>
      </c>
      <c r="E34" s="5">
        <v>3</v>
      </c>
      <c r="F34" s="7">
        <v>60.84</v>
      </c>
      <c r="G34" s="8">
        <f t="shared" si="0"/>
        <v>36.504</v>
      </c>
      <c r="H34" s="8">
        <v>29</v>
      </c>
      <c r="I34" s="14" t="s">
        <v>95</v>
      </c>
      <c r="J34" s="8" t="e">
        <f t="shared" si="3"/>
        <v>#VALUE!</v>
      </c>
      <c r="K34" s="10" t="e">
        <f t="shared" si="2"/>
        <v>#VALUE!</v>
      </c>
      <c r="L34" s="14"/>
      <c r="M34" s="14"/>
    </row>
    <row r="35" s="1" customFormat="1" ht="14.25" spans="1:13">
      <c r="A35" s="5">
        <v>202502002</v>
      </c>
      <c r="B35" s="5" t="s">
        <v>100</v>
      </c>
      <c r="C35" s="5" t="s">
        <v>17</v>
      </c>
      <c r="D35" s="6" t="s">
        <v>101</v>
      </c>
      <c r="E35" s="5">
        <v>2</v>
      </c>
      <c r="F35" s="7">
        <v>60.65</v>
      </c>
      <c r="G35" s="8">
        <f t="shared" si="0"/>
        <v>36.39</v>
      </c>
      <c r="H35" s="8">
        <v>30</v>
      </c>
      <c r="I35" s="14" t="s">
        <v>95</v>
      </c>
      <c r="J35" s="8" t="e">
        <f t="shared" si="3"/>
        <v>#VALUE!</v>
      </c>
      <c r="K35" s="10" t="e">
        <f t="shared" si="2"/>
        <v>#VALUE!</v>
      </c>
      <c r="L35" s="14"/>
      <c r="M35" s="14"/>
    </row>
    <row r="36" s="1" customFormat="1" ht="14.25" spans="1:13">
      <c r="A36" s="4" t="s">
        <v>102</v>
      </c>
      <c r="B36" s="5" t="s">
        <v>103</v>
      </c>
      <c r="C36" s="5" t="s">
        <v>17</v>
      </c>
      <c r="D36" s="6" t="s">
        <v>104</v>
      </c>
      <c r="E36" s="5">
        <v>1</v>
      </c>
      <c r="F36" s="7">
        <v>60.41</v>
      </c>
      <c r="G36" s="8">
        <f t="shared" si="0"/>
        <v>36.246</v>
      </c>
      <c r="H36" s="8">
        <v>33</v>
      </c>
      <c r="I36" s="14" t="s">
        <v>95</v>
      </c>
      <c r="J36" s="8" t="e">
        <f t="shared" si="3"/>
        <v>#VALUE!</v>
      </c>
      <c r="K36" s="10" t="e">
        <f t="shared" si="2"/>
        <v>#VALUE!</v>
      </c>
      <c r="L36" s="8"/>
      <c r="M36" s="12" t="s">
        <v>46</v>
      </c>
    </row>
    <row r="37" s="1" customFormat="1" ht="14.25" spans="1:13">
      <c r="A37" s="5">
        <v>202502001</v>
      </c>
      <c r="B37" s="5" t="s">
        <v>105</v>
      </c>
      <c r="C37" s="5" t="s">
        <v>37</v>
      </c>
      <c r="D37" s="6" t="s">
        <v>106</v>
      </c>
      <c r="E37" s="5">
        <v>2</v>
      </c>
      <c r="F37" s="7">
        <v>59.38</v>
      </c>
      <c r="G37" s="8">
        <f t="shared" si="0"/>
        <v>35.628</v>
      </c>
      <c r="H37" s="8">
        <v>35</v>
      </c>
      <c r="I37" s="14" t="s">
        <v>95</v>
      </c>
      <c r="J37" s="8" t="e">
        <f t="shared" si="3"/>
        <v>#VALUE!</v>
      </c>
      <c r="K37" s="10" t="e">
        <f t="shared" si="2"/>
        <v>#VALUE!</v>
      </c>
      <c r="L37" s="14"/>
      <c r="M37" s="14"/>
    </row>
    <row r="38" s="1" customFormat="1" ht="14.25" spans="1:13">
      <c r="A38" s="5">
        <v>202502029</v>
      </c>
      <c r="B38" s="5" t="s">
        <v>107</v>
      </c>
      <c r="C38" s="5" t="s">
        <v>17</v>
      </c>
      <c r="D38" s="6" t="s">
        <v>108</v>
      </c>
      <c r="E38" s="5">
        <v>2</v>
      </c>
      <c r="F38" s="7">
        <v>58.72</v>
      </c>
      <c r="G38" s="8">
        <f t="shared" si="0"/>
        <v>35.232</v>
      </c>
      <c r="H38" s="8">
        <v>36</v>
      </c>
      <c r="I38" s="14" t="s">
        <v>95</v>
      </c>
      <c r="J38" s="8" t="e">
        <f t="shared" si="3"/>
        <v>#VALUE!</v>
      </c>
      <c r="K38" s="10" t="e">
        <f t="shared" si="2"/>
        <v>#VALUE!</v>
      </c>
      <c r="L38" s="14"/>
      <c r="M38" s="14"/>
    </row>
  </sheetData>
  <sortState ref="A2:M40">
    <sortCondition ref="K2" descending="1"/>
  </sortState>
  <conditionalFormatting sqref="B2:B6 B31:B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1234561</cp:lastModifiedBy>
  <dcterms:created xsi:type="dcterms:W3CDTF">2025-10-12T08:57:00Z</dcterms:created>
  <dcterms:modified xsi:type="dcterms:W3CDTF">2025-10-13T06:28:24Z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08AFCD0A141B4F4D878039E049050507_11</vt:lpwstr>
  </property>
  <property fmtid="{D5CDD505-2E9C-101B-9397-08002B2CF9AE}" pid="3" name="KSOProductBuildVer">
    <vt:lpwstr>2052-12.1.0.22529</vt:lpwstr>
  </property>
</Properties>
</file>