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7945" windowHeight="12375"/>
  </bookViews>
  <sheets>
    <sheet name="Sheet1" sheetId="1" r:id="rId1"/>
    <sheet name="Sheet2" sheetId="2" r:id="rId2"/>
    <sheet name="Sheet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/>
  <c r="I18"/>
  <c r="H18"/>
  <c r="J17"/>
  <c r="C17"/>
  <c r="J16"/>
  <c r="C16"/>
  <c r="J15"/>
  <c r="C15"/>
  <c r="J14"/>
  <c r="C14"/>
  <c r="J13"/>
  <c r="C13"/>
  <c r="J12"/>
  <c r="C12"/>
  <c r="J11"/>
  <c r="C11"/>
  <c r="J10"/>
  <c r="C10"/>
  <c r="J9"/>
  <c r="C9"/>
  <c r="J8"/>
  <c r="C8"/>
  <c r="J7"/>
  <c r="C7"/>
  <c r="J6"/>
  <c r="C6"/>
  <c r="J5"/>
  <c r="C5"/>
  <c r="J4"/>
  <c r="C4"/>
  <c r="J3"/>
  <c r="C3"/>
</calcChain>
</file>

<file path=xl/sharedStrings.xml><?xml version="1.0" encoding="utf-8"?>
<sst xmlns="http://schemas.openxmlformats.org/spreadsheetml/2006/main" count="104" uniqueCount="71">
  <si>
    <t>序号</t>
  </si>
  <si>
    <t>姓名</t>
  </si>
  <si>
    <t>性别</t>
  </si>
  <si>
    <t>身份证号码</t>
  </si>
  <si>
    <t>补贴对象类别</t>
  </si>
  <si>
    <t>本次补贴月份</t>
  </si>
  <si>
    <t>本次补贴月数</t>
  </si>
  <si>
    <t>养老保险
补贴（元）</t>
  </si>
  <si>
    <t>医疗保险补贴（元）</t>
  </si>
  <si>
    <t>补贴金额（元）</t>
  </si>
  <si>
    <t>乡镇
（街道）</t>
  </si>
  <si>
    <t>灵活就业情况</t>
  </si>
  <si>
    <t>甘立容</t>
  </si>
  <si>
    <t>失地</t>
  </si>
  <si>
    <t>1-10</t>
  </si>
  <si>
    <t>石河镇</t>
  </si>
  <si>
    <t>石河镇严家桥3组</t>
  </si>
  <si>
    <t>郭秀云</t>
  </si>
  <si>
    <t>1-6</t>
  </si>
  <si>
    <t>白塔街道</t>
  </si>
  <si>
    <t>大竹白塔街道观音阁街227号</t>
  </si>
  <si>
    <t>陈元清</t>
  </si>
  <si>
    <t>1-8</t>
  </si>
  <si>
    <t>四川省大竹县煌歌之星</t>
  </si>
  <si>
    <t>谷生方</t>
  </si>
  <si>
    <t>1-2</t>
  </si>
  <si>
    <t>大竹县白塔街道华源生活广场A22号</t>
  </si>
  <si>
    <t>顾艳丽</t>
  </si>
  <si>
    <t>国企</t>
  </si>
  <si>
    <t>1-9</t>
  </si>
  <si>
    <t>竹阳街道</t>
  </si>
  <si>
    <t>大竹县竹阳寄到荷兰映像商业街</t>
  </si>
  <si>
    <t>罗德全</t>
  </si>
  <si>
    <t>大竹县白塔街道迎宾路108号门市</t>
  </si>
  <si>
    <t>邓益瑜</t>
  </si>
  <si>
    <t>1-7</t>
  </si>
  <si>
    <t>达州市大竹县竹阳街道莲印路75-91号</t>
  </si>
  <si>
    <t>谭毓春</t>
  </si>
  <si>
    <t>大竹县白塔街道北大街100号</t>
  </si>
  <si>
    <t>刘运兰</t>
  </si>
  <si>
    <t>白塔街道家悦市场39号</t>
  </si>
  <si>
    <t>李冬梅</t>
  </si>
  <si>
    <t>达州市大竹县白塔街道竹海路西段528号北城上郡10号楼45-57号门市</t>
  </si>
  <si>
    <t>易中富</t>
  </si>
  <si>
    <t>大竹县双马村12社3-1底楼1、2、3、4号门市</t>
  </si>
  <si>
    <t>邓绍平</t>
  </si>
  <si>
    <t>大竹县竹阳街道高峰寺半边街</t>
  </si>
  <si>
    <t>陈斌</t>
  </si>
  <si>
    <t>大竹县白塔街道建设路政协综合楼D-9号门市</t>
  </si>
  <si>
    <t>冯裕莲</t>
  </si>
  <si>
    <t>1-3</t>
  </si>
  <si>
    <t>大竹县白塔街道青年路180号</t>
  </si>
  <si>
    <t>徐维兰</t>
  </si>
  <si>
    <t>迎宾289号东蓝宽境1号楼</t>
  </si>
  <si>
    <t>51302919******0487</t>
    <phoneticPr fontId="5" type="noConversion"/>
  </si>
  <si>
    <t>51302919******0012</t>
    <phoneticPr fontId="5" type="noConversion"/>
  </si>
  <si>
    <t>51302919******2507</t>
    <phoneticPr fontId="5" type="noConversion"/>
  </si>
  <si>
    <t>51302919******2172</t>
    <phoneticPr fontId="5" type="noConversion"/>
  </si>
  <si>
    <t>51302919******0041</t>
    <phoneticPr fontId="5" type="noConversion"/>
  </si>
  <si>
    <t>51302919******2194</t>
    <phoneticPr fontId="5" type="noConversion"/>
  </si>
  <si>
    <t>51302919******0017</t>
    <phoneticPr fontId="5" type="noConversion"/>
  </si>
  <si>
    <t>51222719******2526</t>
    <phoneticPr fontId="5" type="noConversion"/>
  </si>
  <si>
    <t>51302919******5380</t>
    <phoneticPr fontId="5" type="noConversion"/>
  </si>
  <si>
    <t>51302919******4066</t>
    <phoneticPr fontId="5" type="noConversion"/>
  </si>
  <si>
    <t>51302919******2176</t>
    <phoneticPr fontId="5" type="noConversion"/>
  </si>
  <si>
    <t>51302919******1653</t>
    <phoneticPr fontId="5" type="noConversion"/>
  </si>
  <si>
    <t>51302919******0018</t>
    <phoneticPr fontId="5" type="noConversion"/>
  </si>
  <si>
    <t>51302919******2205</t>
    <phoneticPr fontId="5" type="noConversion"/>
  </si>
  <si>
    <t>51302919******4069</t>
    <phoneticPr fontId="5" type="noConversion"/>
  </si>
  <si>
    <r>
      <t xml:space="preserve">合 </t>
    </r>
    <r>
      <rPr>
        <sz val="11"/>
        <color theme="1"/>
        <rFont val="宋体"/>
        <family val="3"/>
        <charset val="134"/>
        <scheme val="minor"/>
      </rPr>
      <t xml:space="preserve"> </t>
    </r>
    <r>
      <rPr>
        <sz val="11"/>
        <color theme="1"/>
        <rFont val="宋体"/>
        <family val="3"/>
        <charset val="134"/>
        <scheme val="minor"/>
      </rPr>
      <t>计</t>
    </r>
    <phoneticPr fontId="5" type="noConversion"/>
  </si>
  <si>
    <t>大竹县2025年度就业困难人员灵活就业社会保险补贴名册（第二批）</t>
    <phoneticPr fontId="5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</si>
</sst>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Tahoma"/>
      <family val="2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quotePrefix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8"/>
  <sheetViews>
    <sheetView tabSelected="1" workbookViewId="0">
      <selection activeCell="E6" sqref="E6"/>
    </sheetView>
  </sheetViews>
  <sheetFormatPr defaultColWidth="9" defaultRowHeight="13.5"/>
  <cols>
    <col min="1" max="1" width="3.875" customWidth="1"/>
    <col min="2" max="2" width="7.5" bestFit="1" customWidth="1"/>
    <col min="3" max="3" width="6" bestFit="1" customWidth="1"/>
    <col min="4" max="4" width="22.25" customWidth="1"/>
    <col min="5" max="5" width="7.5" customWidth="1"/>
    <col min="6" max="6" width="8" customWidth="1"/>
    <col min="7" max="7" width="7.625" customWidth="1"/>
    <col min="8" max="8" width="8.875" customWidth="1"/>
    <col min="9" max="9" width="7.25" customWidth="1"/>
    <col min="11" max="11" width="9.625" customWidth="1"/>
    <col min="12" max="12" width="33.625" customWidth="1"/>
  </cols>
  <sheetData>
    <row r="1" spans="1:12" ht="27">
      <c r="A1" s="12" t="s">
        <v>70</v>
      </c>
      <c r="B1" s="12"/>
      <c r="C1" s="12"/>
      <c r="D1" s="12"/>
      <c r="E1" s="12"/>
      <c r="F1" s="12"/>
      <c r="G1" s="12"/>
      <c r="H1" s="12"/>
      <c r="I1" s="12"/>
      <c r="J1" s="12"/>
      <c r="K1" s="13"/>
      <c r="L1" s="12"/>
    </row>
    <row r="2" spans="1:12" ht="47.25" customHeight="1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11</v>
      </c>
    </row>
    <row r="3" spans="1:12" ht="24.75" customHeight="1">
      <c r="A3" s="1">
        <v>1</v>
      </c>
      <c r="B3" s="1" t="s">
        <v>12</v>
      </c>
      <c r="C3" s="2" t="str">
        <f t="shared" ref="C3:C7" si="0">IF(MOD(MID(D3,17,1),2)=0,"女","男")</f>
        <v>女</v>
      </c>
      <c r="D3" s="6" t="s">
        <v>54</v>
      </c>
      <c r="E3" s="1" t="s">
        <v>13</v>
      </c>
      <c r="F3" s="4" t="s">
        <v>14</v>
      </c>
      <c r="G3" s="1">
        <v>10</v>
      </c>
      <c r="H3" s="5">
        <v>5505.6</v>
      </c>
      <c r="I3" s="1">
        <v>0</v>
      </c>
      <c r="J3" s="1">
        <f t="shared" ref="J3:J7" si="1">H3+I3</f>
        <v>5505.6</v>
      </c>
      <c r="K3" s="1" t="s">
        <v>15</v>
      </c>
      <c r="L3" s="3" t="s">
        <v>16</v>
      </c>
    </row>
    <row r="4" spans="1:12" ht="24.75" customHeight="1">
      <c r="A4" s="1">
        <v>2</v>
      </c>
      <c r="B4" s="1" t="s">
        <v>17</v>
      </c>
      <c r="C4" s="2" t="str">
        <f t="shared" si="0"/>
        <v>男</v>
      </c>
      <c r="D4" s="6" t="s">
        <v>55</v>
      </c>
      <c r="E4" s="1" t="s">
        <v>13</v>
      </c>
      <c r="F4" s="4" t="s">
        <v>18</v>
      </c>
      <c r="G4" s="1">
        <v>6</v>
      </c>
      <c r="H4" s="5">
        <v>3499.98</v>
      </c>
      <c r="I4" s="1">
        <v>0</v>
      </c>
      <c r="J4" s="1">
        <f t="shared" si="1"/>
        <v>3499.98</v>
      </c>
      <c r="K4" s="1" t="s">
        <v>19</v>
      </c>
      <c r="L4" s="3" t="s">
        <v>20</v>
      </c>
    </row>
    <row r="5" spans="1:12" ht="24.75" customHeight="1">
      <c r="A5" s="7">
        <v>3</v>
      </c>
      <c r="B5" s="7" t="s">
        <v>21</v>
      </c>
      <c r="C5" s="8" t="str">
        <f t="shared" si="0"/>
        <v>女</v>
      </c>
      <c r="D5" s="6" t="s">
        <v>56</v>
      </c>
      <c r="E5" s="1" t="s">
        <v>13</v>
      </c>
      <c r="F5" s="4" t="s">
        <v>22</v>
      </c>
      <c r="G5" s="1">
        <v>8</v>
      </c>
      <c r="H5" s="5">
        <v>4666.6400000000003</v>
      </c>
      <c r="I5" s="1">
        <v>0</v>
      </c>
      <c r="J5" s="1">
        <f t="shared" si="1"/>
        <v>4666.6400000000003</v>
      </c>
      <c r="K5" s="1" t="s">
        <v>19</v>
      </c>
      <c r="L5" s="3" t="s">
        <v>23</v>
      </c>
    </row>
    <row r="6" spans="1:12" ht="24.75" customHeight="1">
      <c r="A6" s="1">
        <v>4</v>
      </c>
      <c r="B6" s="1" t="s">
        <v>24</v>
      </c>
      <c r="C6" s="2" t="str">
        <f t="shared" si="0"/>
        <v>男</v>
      </c>
      <c r="D6" s="6" t="s">
        <v>57</v>
      </c>
      <c r="E6" s="1" t="s">
        <v>13</v>
      </c>
      <c r="F6" s="4" t="s">
        <v>25</v>
      </c>
      <c r="G6" s="1">
        <v>2</v>
      </c>
      <c r="H6" s="5">
        <v>1166.6600000000001</v>
      </c>
      <c r="I6" s="1">
        <v>0</v>
      </c>
      <c r="J6" s="1">
        <f t="shared" si="1"/>
        <v>1166.6600000000001</v>
      </c>
      <c r="K6" s="1" t="s">
        <v>19</v>
      </c>
      <c r="L6" s="3" t="s">
        <v>26</v>
      </c>
    </row>
    <row r="7" spans="1:12" ht="24.75" customHeight="1">
      <c r="A7" s="1">
        <v>5</v>
      </c>
      <c r="B7" s="1" t="s">
        <v>27</v>
      </c>
      <c r="C7" s="2" t="str">
        <f t="shared" si="0"/>
        <v>女</v>
      </c>
      <c r="D7" s="6" t="s">
        <v>58</v>
      </c>
      <c r="E7" s="1" t="s">
        <v>28</v>
      </c>
      <c r="F7" s="4" t="s">
        <v>29</v>
      </c>
      <c r="G7" s="1">
        <v>9</v>
      </c>
      <c r="H7" s="5">
        <v>4871.88</v>
      </c>
      <c r="I7" s="1">
        <v>0</v>
      </c>
      <c r="J7" s="1">
        <f t="shared" si="1"/>
        <v>4871.88</v>
      </c>
      <c r="K7" s="1" t="s">
        <v>30</v>
      </c>
      <c r="L7" s="3" t="s">
        <v>31</v>
      </c>
    </row>
    <row r="8" spans="1:12" ht="24.75" customHeight="1">
      <c r="A8" s="1">
        <v>6</v>
      </c>
      <c r="B8" s="1" t="s">
        <v>32</v>
      </c>
      <c r="C8" s="2" t="str">
        <f t="shared" ref="C8:C17" si="2">IF(MOD(MID(D8,17,1),2)=0,"女","男")</f>
        <v>男</v>
      </c>
      <c r="D8" s="6" t="s">
        <v>59</v>
      </c>
      <c r="E8" s="1" t="s">
        <v>13</v>
      </c>
      <c r="F8" s="4" t="s">
        <v>29</v>
      </c>
      <c r="G8" s="1">
        <v>9</v>
      </c>
      <c r="H8" s="5">
        <v>4871.88</v>
      </c>
      <c r="I8" s="1">
        <v>0</v>
      </c>
      <c r="J8" s="1">
        <f t="shared" ref="J8:J17" si="3">H8+I8</f>
        <v>4871.88</v>
      </c>
      <c r="K8" s="1" t="s">
        <v>19</v>
      </c>
      <c r="L8" s="3" t="s">
        <v>33</v>
      </c>
    </row>
    <row r="9" spans="1:12" ht="24.75" customHeight="1">
      <c r="A9" s="1">
        <v>7</v>
      </c>
      <c r="B9" s="1" t="s">
        <v>34</v>
      </c>
      <c r="C9" s="2" t="str">
        <f t="shared" si="2"/>
        <v>男</v>
      </c>
      <c r="D9" s="6" t="s">
        <v>60</v>
      </c>
      <c r="E9" s="1" t="s">
        <v>28</v>
      </c>
      <c r="F9" s="4" t="s">
        <v>35</v>
      </c>
      <c r="G9" s="1">
        <v>7</v>
      </c>
      <c r="H9" s="5">
        <v>3831.25</v>
      </c>
      <c r="I9" s="1">
        <v>0</v>
      </c>
      <c r="J9" s="1">
        <f t="shared" si="3"/>
        <v>3831.25</v>
      </c>
      <c r="K9" s="1" t="s">
        <v>30</v>
      </c>
      <c r="L9" s="3" t="s">
        <v>36</v>
      </c>
    </row>
    <row r="10" spans="1:12" ht="24.75" customHeight="1">
      <c r="A10" s="1">
        <v>8</v>
      </c>
      <c r="B10" s="1" t="s">
        <v>37</v>
      </c>
      <c r="C10" s="2" t="str">
        <f t="shared" si="2"/>
        <v>女</v>
      </c>
      <c r="D10" s="6" t="s">
        <v>61</v>
      </c>
      <c r="E10" s="1" t="s">
        <v>13</v>
      </c>
      <c r="F10" s="4" t="s">
        <v>29</v>
      </c>
      <c r="G10" s="1">
        <v>9</v>
      </c>
      <c r="H10" s="5">
        <v>5249.97</v>
      </c>
      <c r="I10" s="1">
        <v>0</v>
      </c>
      <c r="J10" s="1">
        <f t="shared" si="3"/>
        <v>5249.97</v>
      </c>
      <c r="K10" s="1" t="s">
        <v>19</v>
      </c>
      <c r="L10" s="3" t="s">
        <v>38</v>
      </c>
    </row>
    <row r="11" spans="1:12" ht="24.75" customHeight="1">
      <c r="A11" s="1">
        <v>9</v>
      </c>
      <c r="B11" s="1" t="s">
        <v>39</v>
      </c>
      <c r="C11" s="2" t="str">
        <f t="shared" si="2"/>
        <v>女</v>
      </c>
      <c r="D11" s="6" t="s">
        <v>62</v>
      </c>
      <c r="E11" s="1" t="s">
        <v>13</v>
      </c>
      <c r="F11" s="4" t="s">
        <v>35</v>
      </c>
      <c r="G11" s="1">
        <v>7</v>
      </c>
      <c r="H11" s="5">
        <v>4083.31</v>
      </c>
      <c r="I11" s="1">
        <v>0</v>
      </c>
      <c r="J11" s="1">
        <f t="shared" si="3"/>
        <v>4083.31</v>
      </c>
      <c r="K11" s="1" t="s">
        <v>19</v>
      </c>
      <c r="L11" s="3" t="s">
        <v>40</v>
      </c>
    </row>
    <row r="12" spans="1:12" ht="24.75" customHeight="1">
      <c r="A12" s="1">
        <v>10</v>
      </c>
      <c r="B12" s="1" t="s">
        <v>41</v>
      </c>
      <c r="C12" s="2" t="str">
        <f t="shared" si="2"/>
        <v>女</v>
      </c>
      <c r="D12" s="6" t="s">
        <v>63</v>
      </c>
      <c r="E12" s="1" t="s">
        <v>13</v>
      </c>
      <c r="F12" s="4" t="s">
        <v>35</v>
      </c>
      <c r="G12" s="1">
        <v>7</v>
      </c>
      <c r="H12" s="5">
        <v>3789.24</v>
      </c>
      <c r="I12" s="1">
        <v>0</v>
      </c>
      <c r="J12" s="1">
        <f t="shared" si="3"/>
        <v>3789.24</v>
      </c>
      <c r="K12" s="1" t="s">
        <v>19</v>
      </c>
      <c r="L12" s="3" t="s">
        <v>42</v>
      </c>
    </row>
    <row r="13" spans="1:12" ht="24.75" customHeight="1">
      <c r="A13" s="7">
        <v>11</v>
      </c>
      <c r="B13" s="7" t="s">
        <v>43</v>
      </c>
      <c r="C13" s="8" t="str">
        <f t="shared" si="2"/>
        <v>男</v>
      </c>
      <c r="D13" s="6" t="s">
        <v>64</v>
      </c>
      <c r="E13" s="1" t="s">
        <v>13</v>
      </c>
      <c r="F13" s="4" t="s">
        <v>35</v>
      </c>
      <c r="G13" s="1">
        <v>7</v>
      </c>
      <c r="H13" s="5">
        <v>4083.31</v>
      </c>
      <c r="I13" s="1">
        <v>0</v>
      </c>
      <c r="J13" s="1">
        <f t="shared" si="3"/>
        <v>4083.31</v>
      </c>
      <c r="K13" s="1" t="s">
        <v>19</v>
      </c>
      <c r="L13" s="3" t="s">
        <v>44</v>
      </c>
    </row>
    <row r="14" spans="1:12" ht="24.75" customHeight="1">
      <c r="A14" s="1">
        <v>12</v>
      </c>
      <c r="B14" s="1" t="s">
        <v>45</v>
      </c>
      <c r="C14" s="2" t="str">
        <f t="shared" si="2"/>
        <v>男</v>
      </c>
      <c r="D14" s="6" t="s">
        <v>65</v>
      </c>
      <c r="E14" s="1" t="s">
        <v>13</v>
      </c>
      <c r="F14" s="4" t="s">
        <v>35</v>
      </c>
      <c r="G14" s="1">
        <v>7</v>
      </c>
      <c r="H14" s="5">
        <v>3789.24</v>
      </c>
      <c r="I14" s="1">
        <v>0</v>
      </c>
      <c r="J14" s="1">
        <f t="shared" si="3"/>
        <v>3789.24</v>
      </c>
      <c r="K14" s="1" t="s">
        <v>30</v>
      </c>
      <c r="L14" s="3" t="s">
        <v>46</v>
      </c>
    </row>
    <row r="15" spans="1:12" ht="24.75" customHeight="1">
      <c r="A15" s="1">
        <v>13</v>
      </c>
      <c r="B15" s="1" t="s">
        <v>47</v>
      </c>
      <c r="C15" s="2" t="str">
        <f t="shared" si="2"/>
        <v>男</v>
      </c>
      <c r="D15" s="6" t="s">
        <v>66</v>
      </c>
      <c r="E15" s="1" t="s">
        <v>28</v>
      </c>
      <c r="F15" s="4" t="s">
        <v>18</v>
      </c>
      <c r="G15" s="1">
        <v>6</v>
      </c>
      <c r="H15" s="5">
        <v>3247.92</v>
      </c>
      <c r="I15" s="1">
        <v>0</v>
      </c>
      <c r="J15" s="1">
        <f t="shared" si="3"/>
        <v>3247.92</v>
      </c>
      <c r="K15" s="1" t="s">
        <v>19</v>
      </c>
      <c r="L15" s="3" t="s">
        <v>48</v>
      </c>
    </row>
    <row r="16" spans="1:12" ht="24.75" customHeight="1">
      <c r="A16" s="1">
        <v>14</v>
      </c>
      <c r="B16" s="1" t="s">
        <v>49</v>
      </c>
      <c r="C16" s="2" t="str">
        <f t="shared" si="2"/>
        <v>女</v>
      </c>
      <c r="D16" s="6" t="s">
        <v>67</v>
      </c>
      <c r="E16" s="1" t="s">
        <v>13</v>
      </c>
      <c r="F16" s="4" t="s">
        <v>50</v>
      </c>
      <c r="G16" s="1">
        <v>3</v>
      </c>
      <c r="H16" s="5">
        <v>1623.96</v>
      </c>
      <c r="I16" s="1">
        <v>0</v>
      </c>
      <c r="J16" s="1">
        <f t="shared" si="3"/>
        <v>1623.96</v>
      </c>
      <c r="K16" s="1" t="s">
        <v>19</v>
      </c>
      <c r="L16" s="3" t="s">
        <v>51</v>
      </c>
    </row>
    <row r="17" spans="1:12" ht="24.75" customHeight="1">
      <c r="A17" s="1">
        <v>15</v>
      </c>
      <c r="B17" s="1" t="s">
        <v>52</v>
      </c>
      <c r="C17" s="2" t="str">
        <f t="shared" si="2"/>
        <v>女</v>
      </c>
      <c r="D17" s="6" t="s">
        <v>68</v>
      </c>
      <c r="E17" s="1" t="s">
        <v>13</v>
      </c>
      <c r="F17" s="4" t="s">
        <v>18</v>
      </c>
      <c r="G17" s="1">
        <v>6</v>
      </c>
      <c r="H17" s="5">
        <v>3247.92</v>
      </c>
      <c r="I17" s="1">
        <v>0</v>
      </c>
      <c r="J17" s="1">
        <f t="shared" si="3"/>
        <v>3247.92</v>
      </c>
      <c r="K17" s="1" t="s">
        <v>19</v>
      </c>
      <c r="L17" s="3" t="s">
        <v>53</v>
      </c>
    </row>
    <row r="18" spans="1:12" ht="18.75" customHeight="1">
      <c r="A18" s="14" t="s">
        <v>69</v>
      </c>
      <c r="B18" s="15"/>
      <c r="C18" s="15"/>
      <c r="D18" s="15"/>
      <c r="E18" s="15"/>
      <c r="F18" s="15"/>
      <c r="G18" s="16"/>
      <c r="H18" s="9">
        <f>SUM(H3:H17)</f>
        <v>57528.759999999987</v>
      </c>
      <c r="I18" s="10">
        <f>SUM(I3:I17)</f>
        <v>0</v>
      </c>
      <c r="J18" s="1">
        <f>SUM(J3:J17)</f>
        <v>57528.759999999987</v>
      </c>
      <c r="K18" s="17"/>
      <c r="L18" s="16"/>
    </row>
  </sheetData>
  <mergeCells count="3">
    <mergeCell ref="A1:L1"/>
    <mergeCell ref="A18:G18"/>
    <mergeCell ref="K18:L18"/>
  </mergeCells>
  <phoneticPr fontId="5" type="noConversion"/>
  <conditionalFormatting sqref="D3:D17">
    <cfRule type="expression" priority="8">
      <formula>LEN($D$3:$D$632)&lt;&gt;18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2025-11-05T03:24:59Z</cp:lastPrinted>
  <dcterms:created xsi:type="dcterms:W3CDTF">2023-05-12T11:15:00Z</dcterms:created>
  <dcterms:modified xsi:type="dcterms:W3CDTF">2025-11-05T03:26:06Z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A8F788BA82614C8D98F0FABEE8F8E207_12</vt:lpwstr>
  </property>
</Properties>
</file>